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415" windowHeight="7905" tabRatio="556" firstSheet="1" activeTab="1"/>
  </bookViews>
  <sheets>
    <sheet name="разбивка по тарифу Ленинский, Р" sheetId="1" r:id="rId1"/>
    <sheet name="отчет" sheetId="2" r:id="rId2"/>
  </sheets>
  <definedNames/>
  <calcPr fullCalcOnLoad="1"/>
</workbook>
</file>

<file path=xl/sharedStrings.xml><?xml version="1.0" encoding="utf-8"?>
<sst xmlns="http://schemas.openxmlformats.org/spreadsheetml/2006/main" count="270" uniqueCount="208">
  <si>
    <t>обеспечение надлежащего содержания общего имущества многоквартирного дома</t>
  </si>
  <si>
    <t xml:space="preserve">содержание систем вентиляции и дымоудаления многоквартирного дома </t>
  </si>
  <si>
    <t>Промывка участков водопровода после выполнения ремонтно-строительных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</si>
  <si>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</si>
  <si>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</si>
  <si>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Техническое обслуживание и ремонт внутридомовых электросетей, очистка клемм и соединений в групповых щитках и распределительных шкафах, наладка электрооборудования</t>
  </si>
  <si>
    <t>Сухая уборка тамбуров, лестничных площадок и маршей</t>
  </si>
  <si>
    <t>Очистка входных порогов от наледи и льда, обработка противогололедной смесью, очистка крышек люков колодцев и пожарных гидрантов от снега и льда толщиной слоя свыше 5 см</t>
  </si>
  <si>
    <t>Сдвигание свежевыпавшего снега и очистка территории от снега и льда при наличии колейности свыше 5 см, очистка территории от снега наносного происхождения (или подметание такой территории, свободной от снежного покрова)</t>
  </si>
  <si>
    <t>Проведение дератизации и дезинсекции помещений</t>
  </si>
  <si>
    <t>Уборка крыльца и площадки перед входом в подъезд</t>
  </si>
  <si>
    <t>Подметание и уборка придомовой территории</t>
  </si>
  <si>
    <t>Окос травы (в теплый период года)</t>
  </si>
  <si>
    <t>Очистка от мусора урн, установленных возле подъездов (при их наличии)</t>
  </si>
  <si>
    <t>Проверка и очистка кровли и водоотводящих устройств от мусора, грязи и наледи, препятствующих стоку дождевых и талых вод, проверка и очистка кровли от скопления снега и наледи</t>
  </si>
  <si>
    <t>Проверка кровли на отсутствие протечек,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</t>
  </si>
  <si>
    <t>Устранение аварий в соответствии с установленными предельными сроками на внутридомовых инженерных системах в многоквартирном доме</t>
  </si>
  <si>
    <t>Затраты управляющей организации по управлению</t>
  </si>
  <si>
    <t>Вывоз твердых бытовых отходов (работы осуществляются специализированной организацией)</t>
  </si>
  <si>
    <t>Работы, выполняемые в целях надлежащего содержания крыши многоквартирного дома</t>
  </si>
  <si>
    <t>Работы, выполняемые в целях надлежащего содержания перекрытий и покрытий многоквартирного дома</t>
  </si>
  <si>
    <t>Содержание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(пешеходные дорожки, выходы из подъезда, крыльца)</t>
  </si>
  <si>
    <t>Содержание помещений, входящих в состав общего имущества в многоквартирном доме</t>
  </si>
  <si>
    <t>Общие работы, выполняемые для надлежащего содержания систем водоснабжения (холодного и горячего), отопления, электроснабжения и водоотведения в многоквартирном доме</t>
  </si>
  <si>
    <t>проверка инженерных сетей и приборов дома</t>
  </si>
  <si>
    <t>п.Ленинский-1 пер. Советский д. 3</t>
  </si>
  <si>
    <t xml:space="preserve">п.Ленинский-1 пер.Советский д.4 </t>
  </si>
  <si>
    <t>п.Ленинский-1 пер.Советский д.7</t>
  </si>
  <si>
    <t>п.Ленинский-1 ул.Советская д.2</t>
  </si>
  <si>
    <t>п.Ленинский-1 ул.Борисова д.1</t>
  </si>
  <si>
    <t>п.Ленинский-1 ул.Борисова д.2</t>
  </si>
  <si>
    <t>п.Ленинский-1 ул.Гагарина д.16</t>
  </si>
  <si>
    <t>п.Ленинский-1 ул.Гагарина д.28</t>
  </si>
  <si>
    <t>п.Барсуки ул. Шоссейная д.2</t>
  </si>
  <si>
    <t>п.Барсуки ул. Шоссейная д.10</t>
  </si>
  <si>
    <t>п.Барсуки ул. Советская д.11</t>
  </si>
  <si>
    <t>п.Барсуки ул. Клубная д.3</t>
  </si>
  <si>
    <t>п.Обидимо ул. Ленина д.5</t>
  </si>
  <si>
    <t>п.Ленинский ул.Пушкина д. 8</t>
  </si>
  <si>
    <t xml:space="preserve">п.Ленинский-1 пер.Советский д.9 </t>
  </si>
  <si>
    <t>п.Ленинский-1 ул.Гагарина д.12</t>
  </si>
  <si>
    <t>п.Барсуки ул. Гоголя д.2</t>
  </si>
  <si>
    <t>п.Барсуки ул. Шоссейная д.8</t>
  </si>
  <si>
    <t>п.Барсуки ул. Советская д.1</t>
  </si>
  <si>
    <t>п.Барсуки ул. Советская д.2</t>
  </si>
  <si>
    <t>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</si>
  <si>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п.Ленинский-1 ул.Гагарина д.30</t>
  </si>
  <si>
    <t>п.Ленинский-1 ул.Борисова д.3</t>
  </si>
  <si>
    <t>п.Барсуки ул. Дзержинского д.3</t>
  </si>
  <si>
    <t>п.Барсуки ул. Дзержинского д.5</t>
  </si>
  <si>
    <t>п.Барсуки ул. Советская д.5</t>
  </si>
  <si>
    <t>п.Барсуки ул. Советская д.9</t>
  </si>
  <si>
    <t>п.Барсуки ул. Ленина д.10</t>
  </si>
  <si>
    <t>п.Ленинский-1 ул.Гагарина д.18</t>
  </si>
  <si>
    <t>п.Барсуки ул. Советская д.8</t>
  </si>
  <si>
    <t>п.Барсуки ул. Советская д.7</t>
  </si>
  <si>
    <t>п.Барсуки ул. Советская д.10</t>
  </si>
  <si>
    <t>п.Барсуки ул. Пролетарская д.10</t>
  </si>
  <si>
    <t>п.Барсуки ул. Пролетарская д.14</t>
  </si>
  <si>
    <t>п.Рождественский ул. Федорова д.2</t>
  </si>
  <si>
    <t>п.Рождественский ул. Московская д.5</t>
  </si>
  <si>
    <t>п.Барсуки ул. Микрорайон д.2</t>
  </si>
  <si>
    <t>Адрес</t>
  </si>
  <si>
    <t>№ п/п</t>
  </si>
  <si>
    <t>п.Ленинсский-1 ул.Гагарина д.8</t>
  </si>
  <si>
    <t>п.Ленинсский-1 ул.Гагарина д.10</t>
  </si>
  <si>
    <t>п.Барсуки ул. Дзержинского д.9</t>
  </si>
  <si>
    <t>п.Барсуки ул. Советская д.4</t>
  </si>
  <si>
    <t>п.Барсуки ул. Советская д.12</t>
  </si>
  <si>
    <t>п.Барсуки ул. Советская д.13</t>
  </si>
  <si>
    <t>п.Барсуки ул. Советская д.14</t>
  </si>
  <si>
    <t>п.Барсуки ул. Пролетарская д.3</t>
  </si>
  <si>
    <t>п.Барсуки ул. Пролетарская д.4</t>
  </si>
  <si>
    <t>п.Барсуки ул. Пролетарская д.11</t>
  </si>
  <si>
    <t>п.Барсуки ул. Пролетарская д.12</t>
  </si>
  <si>
    <t>п.Барсуки ул. Микрорайон д.1</t>
  </si>
  <si>
    <t>п.Барсуки ул. Микрорайон д.3</t>
  </si>
  <si>
    <t>п.Барсуки ул. Микрорайон д.4</t>
  </si>
  <si>
    <t>п.Ленинский ул.Микрорайон д. 1</t>
  </si>
  <si>
    <t>п.Ленинский ул.Микрорайон д. 2</t>
  </si>
  <si>
    <t>п.Ленинский ул.Микрорайон д. 4</t>
  </si>
  <si>
    <t>п.Ленинский ул.Механизаторов д. 23</t>
  </si>
  <si>
    <t>п.Рождественский ул. Федорова д.6а</t>
  </si>
  <si>
    <t>п.Рождественский ул. Федорова д.15</t>
  </si>
  <si>
    <t>п.Рождественский ул. Федорова д.17</t>
  </si>
  <si>
    <t>п.Рождественский ул. Московская д.1</t>
  </si>
  <si>
    <t>п.Рождественский ул. Московская д.2</t>
  </si>
  <si>
    <t>п.Рождественский ул. Московская д.8</t>
  </si>
  <si>
    <t>п.Рождественский ул. Московская д.10</t>
  </si>
  <si>
    <t>п.Рождественский ул. Московская д.12</t>
  </si>
  <si>
    <t>п.Рождественский ул. Московская д.14</t>
  </si>
  <si>
    <t>п.Рождественский ул. Строителей д.1</t>
  </si>
  <si>
    <t>п.Рождественский ул. Строителей д.2</t>
  </si>
  <si>
    <t>п.Рождественский ул. Строителей д.3</t>
  </si>
  <si>
    <t>п.Рождественский ул. Строителей д.4</t>
  </si>
  <si>
    <t>п.Рождественский ул. 40 лет Октября д.2</t>
  </si>
  <si>
    <t>п.Октябрьский  д.50</t>
  </si>
  <si>
    <t>п.Октябрьский  ВНИИКОП д.1</t>
  </si>
  <si>
    <t>п.Октябрьский  ВНИИКОП д.2</t>
  </si>
  <si>
    <t>п.Октябрьский  ВНИИКОП д.3</t>
  </si>
  <si>
    <t>п.Октябрьский  ВНИИКОП д.4</t>
  </si>
  <si>
    <t>с.Хрущево ул. Совхозная д.13</t>
  </si>
  <si>
    <t>с.Хрущево ул. Совхозная д.16</t>
  </si>
  <si>
    <t>с.Хрущево ул. Совхозная д.27</t>
  </si>
  <si>
    <t>Тариф</t>
  </si>
  <si>
    <t>Площадь</t>
  </si>
  <si>
    <t>п.Барсуки ул. Советская д.15</t>
  </si>
  <si>
    <t>п.Барсуки ул. Пролетарская д.1</t>
  </si>
  <si>
    <t>п.Барсуки ул. Ленина д.14</t>
  </si>
  <si>
    <t>п.Рождественский ул. Московская д.3</t>
  </si>
  <si>
    <t>с.Хрущево ул. Совхозная д.29</t>
  </si>
  <si>
    <t>с.Хрущево ул. Совхозная д.30</t>
  </si>
  <si>
    <t>с.Хрущево ул. Совхозная д.26</t>
  </si>
  <si>
    <t>п.Молодежный ул. Центральная д.7</t>
  </si>
  <si>
    <t>п.Молодежный ул. Центральная д.8</t>
  </si>
  <si>
    <t>с.Хрущево ул. Совхозная д.21</t>
  </si>
  <si>
    <t>с.Хрущево ул. Совхозная д.25</t>
  </si>
  <si>
    <t>с.Хрущево ул. Совхозная д.23</t>
  </si>
  <si>
    <t>п.Рождественский ул. Московская д.4</t>
  </si>
  <si>
    <t>п.Барсуки ул. Советская д.16</t>
  </si>
  <si>
    <t>с.Хрущево ул. Совхозная д.28</t>
  </si>
  <si>
    <t>п.Молодежный ул. Карбышева д.3</t>
  </si>
  <si>
    <t>п.Молодежный ул. Карбышева д.4</t>
  </si>
  <si>
    <t>п.Молодежный ул. Карбышева д.5</t>
  </si>
  <si>
    <t>п.Молодежный ул. Центральная д.5</t>
  </si>
  <si>
    <t>п.Ревякино, ул.Мира д.2</t>
  </si>
  <si>
    <t>п.Ревякино, ул.Мира д.6</t>
  </si>
  <si>
    <t>п.Ревякино ул.Привокзальная д.21</t>
  </si>
  <si>
    <t>п.Ревякино ул.Привокзальная д.24</t>
  </si>
  <si>
    <t>п.Ревякино ул.Привокзальная д.26</t>
  </si>
  <si>
    <t>п.Ревякино ул.Привокзальная д.27</t>
  </si>
  <si>
    <t>п.Ревякино ул.Привокзальная д.28</t>
  </si>
  <si>
    <t>п.Ревякино ул.Привокзальная д.30</t>
  </si>
  <si>
    <t xml:space="preserve">п.Ревякино ул.Клубная д.10 </t>
  </si>
  <si>
    <t xml:space="preserve">п.Ревякино ул.Клубная д.12 </t>
  </si>
  <si>
    <t>п.Барсуки ул. Клубная д.5</t>
  </si>
  <si>
    <t>п.Ленинский ул.Октябрьская д. 5</t>
  </si>
  <si>
    <t>п.Ленинский ул.Микрорайон д. 6</t>
  </si>
  <si>
    <t>п.Ленинский ул.Октябрьская д. 1</t>
  </si>
  <si>
    <t>п.Рождественский ул. Строителей д.5</t>
  </si>
  <si>
    <t>п.Ленинский-1 ул.Советская д.1</t>
  </si>
  <si>
    <t>п.Ленинский-1 ул.Советская д.4</t>
  </si>
  <si>
    <t>п.Ленинский ул.Механизаторов д. 5</t>
  </si>
  <si>
    <t>п.Ленинский ул.Механизаторов д. 18</t>
  </si>
  <si>
    <t>п.Октябрьский  д.54</t>
  </si>
  <si>
    <t>п.Ленинский-1 пер.Советский д.5</t>
  </si>
  <si>
    <t>п.Барсуки ул. Клубная д.6</t>
  </si>
  <si>
    <t>п.Ленинский ул.Октябрьская д. 7</t>
  </si>
  <si>
    <t>п.Октябрьский  д.53</t>
  </si>
  <si>
    <t>п.Рождественский ул. Московская д.6</t>
  </si>
  <si>
    <t>с.Хрущево ул. Совхозная д.20</t>
  </si>
  <si>
    <t>с.Хрущево ул. Совхозная д.12</t>
  </si>
  <si>
    <t>п.Ленинский ул.Механизаторов д. 1</t>
  </si>
  <si>
    <t>п.Ленинский ул.Механизаторов д. 22</t>
  </si>
  <si>
    <t>итого</t>
  </si>
  <si>
    <t>Всего по тарифу</t>
  </si>
  <si>
    <t>СУММА</t>
  </si>
  <si>
    <t>п.Ленинский ул.Механизаторов д. 20</t>
  </si>
  <si>
    <t>п.Плеханово ул.Заводская д.23</t>
  </si>
  <si>
    <t>п.Барсуки ул. Советская д.6</t>
  </si>
  <si>
    <t>вывоз ТБО</t>
  </si>
  <si>
    <t>уборка конт площ</t>
  </si>
  <si>
    <t>вывоз КГО</t>
  </si>
  <si>
    <t>п.Ленинский ул.Октябрьская д. 3</t>
  </si>
  <si>
    <t>п.Обидимо ул. Ленина д.7</t>
  </si>
  <si>
    <t>п.Ленинский ул.Механизаторов д. 21</t>
  </si>
  <si>
    <t>с.Хрущево ул. Совхозная д.24</t>
  </si>
  <si>
    <t>п.Ленинский ул.Механизаторов д. 4</t>
  </si>
  <si>
    <t>с.Хрущево ул. Совхозная д.15</t>
  </si>
  <si>
    <t>п.Ленинский-1 ул.Чихерева д.25</t>
  </si>
  <si>
    <t>п.Октябрьский  д.52</t>
  </si>
  <si>
    <t>п.Молодежный ул. Центральная д.6</t>
  </si>
  <si>
    <t>п.Молодежный ул. Центральная д.2</t>
  </si>
  <si>
    <t>п.Ленинский-1 ул.Чихерева д.26</t>
  </si>
  <si>
    <t>п.Плеханово ул.Заводская д.1</t>
  </si>
  <si>
    <t>п.Плеханово ул.Заводская д.2</t>
  </si>
  <si>
    <t>п.Октябрьский  д.100</t>
  </si>
  <si>
    <t>п.Молодежный ул. Центральная д.4</t>
  </si>
  <si>
    <t>п.Ленинский ул.Механизаторов д. 16</t>
  </si>
  <si>
    <t>п.Барсуки ул. Шоссейная д.4</t>
  </si>
  <si>
    <t>п.Ленинский ул.Механизаторов д. 2</t>
  </si>
  <si>
    <t>п.Плеханово ул.Заводская д.5а</t>
  </si>
  <si>
    <t>п.Октябрьский  д.51</t>
  </si>
  <si>
    <t>п.Молодежный ул. Центральная д.3</t>
  </si>
  <si>
    <t>п.Ревякино ул.Клубная д.14</t>
  </si>
  <si>
    <t>п.Молодежный ул. Центральная д.1</t>
  </si>
  <si>
    <t>п.Ленинский-1 ул.Гагарина д.26</t>
  </si>
  <si>
    <t>п.Ленинский-1 ул.Гагарина д.24</t>
  </si>
  <si>
    <t>п.Ленинский ул.Стадионная д. 5</t>
  </si>
  <si>
    <t>п.Плеханово ул.Ленина д.2а</t>
  </si>
  <si>
    <t>п.Рождественский ул. Строителей д.6</t>
  </si>
  <si>
    <t>п.Ленинский ул.Стадионная д. 6</t>
  </si>
  <si>
    <t>п.Ленинский ул.Маяковского д. 31</t>
  </si>
  <si>
    <t>п.Барсуки ул. Клубная д.8</t>
  </si>
  <si>
    <t>п.Барсуки ул. Пролетарская д.5</t>
  </si>
  <si>
    <t>п.Ленинский ул.Октябрьская д. 12</t>
  </si>
  <si>
    <t>п.Плеханово ул.Заводская д.3</t>
  </si>
  <si>
    <t xml:space="preserve">п.Ревякино ул. ул. Советская д.14 </t>
  </si>
  <si>
    <t xml:space="preserve">п.Ревякино ул. ул. Советская д.16 </t>
  </si>
  <si>
    <t>п.Ревякино ул. ул. Советская д.20</t>
  </si>
  <si>
    <t xml:space="preserve">п.Ревякино ул. ул. Советская д.20А </t>
  </si>
  <si>
    <t>п.Барсуки ул. Советская д.3</t>
  </si>
  <si>
    <t>п.Плеханово ул.Заводская д.7</t>
  </si>
  <si>
    <t>п.Ленинский-1 пер.Советский д.6</t>
  </si>
  <si>
    <t>п.Плеханово ул.Заводская д.4</t>
  </si>
  <si>
    <t>п.Плеханово ул.Заводская д.17</t>
  </si>
  <si>
    <t>п.Молодежный ул. Центральная д.9</t>
  </si>
  <si>
    <t>ИТОГО сумма работ израсходованных по статье содержание и ремонт жилья за период управления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</si>
</sst>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[$-FC19]d\ mmmm\ yyyy\ &quot;г.&quot;"/>
    <numFmt numFmtId="171" formatCode="dd/mm/yy;@"/>
    <numFmt numFmtId="172" formatCode="0.0000"/>
    <numFmt numFmtId="173" formatCode="0.000"/>
    <numFmt numFmtId="174" formatCode="0.000000"/>
    <numFmt numFmtId="175" formatCode="0.00000"/>
    <numFmt numFmtId="176" formatCode="#,##0.0"/>
    <numFmt numFmtId="177" formatCode="0.0000000"/>
  </numFmts>
  <fonts count="42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30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1" fillId="33" borderId="11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9"/>
  <sheetViews>
    <sheetView zoomScaleSheetLayoutView="100" zoomScalePageLayoutView="0" workbookViewId="0" topLeftCell="A1">
      <pane xSplit="2" ySplit="4" topLeftCell="P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17" sqref="AF17"/>
    </sheetView>
  </sheetViews>
  <sheetFormatPr defaultColWidth="9.00390625" defaultRowHeight="12.75"/>
  <cols>
    <col min="1" max="1" width="4.625" style="7" customWidth="1"/>
    <col min="2" max="2" width="40.125" style="12" customWidth="1"/>
    <col min="3" max="3" width="9.375" style="7" customWidth="1"/>
    <col min="4" max="4" width="8.75390625" style="7" customWidth="1"/>
    <col min="5" max="5" width="10.00390625" style="7" customWidth="1"/>
    <col min="6" max="6" width="10.125" style="7" customWidth="1"/>
    <col min="7" max="11" width="9.125" style="7" customWidth="1"/>
    <col min="12" max="12" width="12.375" style="7" customWidth="1"/>
    <col min="13" max="30" width="9.125" style="7" customWidth="1"/>
    <col min="31" max="49" width="9.25390625" style="7" bestFit="1" customWidth="1"/>
    <col min="50" max="52" width="9.125" style="7" customWidth="1"/>
    <col min="53" max="53" width="9.25390625" style="7" bestFit="1" customWidth="1"/>
    <col min="54" max="54" width="10.00390625" style="7" bestFit="1" customWidth="1"/>
    <col min="55" max="16384" width="9.125" style="7" customWidth="1"/>
  </cols>
  <sheetData>
    <row r="1" spans="13:16" ht="11.25">
      <c r="M1" s="19">
        <f>M152+Q152+R152</f>
        <v>1.08</v>
      </c>
      <c r="N1" s="19">
        <f>M153+Q153+R153</f>
        <v>1.08</v>
      </c>
      <c r="O1" s="19">
        <f>M154+Q154+R154</f>
        <v>0.97</v>
      </c>
      <c r="P1" s="19">
        <f>M159+Q159+R159</f>
        <v>0.97</v>
      </c>
    </row>
    <row r="2" spans="1:54" ht="48" customHeight="1">
      <c r="A2" s="39" t="s">
        <v>63</v>
      </c>
      <c r="B2" s="40" t="s">
        <v>62</v>
      </c>
      <c r="C2" s="40" t="s">
        <v>104</v>
      </c>
      <c r="D2" s="40" t="s">
        <v>105</v>
      </c>
      <c r="E2" s="40" t="s">
        <v>155</v>
      </c>
      <c r="F2" s="40" t="s">
        <v>0</v>
      </c>
      <c r="G2" s="40" t="s">
        <v>1</v>
      </c>
      <c r="H2" s="43" t="s">
        <v>23</v>
      </c>
      <c r="I2" s="44"/>
      <c r="J2" s="44"/>
      <c r="K2" s="44"/>
      <c r="L2" s="45"/>
      <c r="M2" s="38" t="s">
        <v>22</v>
      </c>
      <c r="N2" s="38"/>
      <c r="O2" s="38" t="s">
        <v>21</v>
      </c>
      <c r="P2" s="38"/>
      <c r="Q2" s="38"/>
      <c r="R2" s="38"/>
      <c r="S2" s="38"/>
      <c r="T2" s="38"/>
      <c r="U2" s="5" t="s">
        <v>20</v>
      </c>
      <c r="V2" s="6" t="s">
        <v>19</v>
      </c>
      <c r="W2" s="49" t="s">
        <v>45</v>
      </c>
      <c r="X2" s="38" t="s">
        <v>16</v>
      </c>
      <c r="Y2" s="46" t="s">
        <v>18</v>
      </c>
      <c r="Z2" s="47"/>
      <c r="AA2" s="48"/>
      <c r="AB2" s="51" t="s">
        <v>160</v>
      </c>
      <c r="AC2" s="38" t="s">
        <v>17</v>
      </c>
      <c r="AD2" s="4"/>
      <c r="AE2" s="40" t="s">
        <v>0</v>
      </c>
      <c r="AF2" s="40" t="s">
        <v>1</v>
      </c>
      <c r="AG2" s="43" t="s">
        <v>23</v>
      </c>
      <c r="AH2" s="44"/>
      <c r="AI2" s="44"/>
      <c r="AJ2" s="44"/>
      <c r="AK2" s="45"/>
      <c r="AL2" s="38" t="s">
        <v>22</v>
      </c>
      <c r="AM2" s="38"/>
      <c r="AN2" s="38" t="s">
        <v>21</v>
      </c>
      <c r="AO2" s="38"/>
      <c r="AP2" s="38"/>
      <c r="AQ2" s="38"/>
      <c r="AR2" s="38"/>
      <c r="AS2" s="38"/>
      <c r="AT2" s="5" t="s">
        <v>20</v>
      </c>
      <c r="AU2" s="6" t="s">
        <v>19</v>
      </c>
      <c r="AV2" s="49" t="s">
        <v>45</v>
      </c>
      <c r="AW2" s="38" t="s">
        <v>16</v>
      </c>
      <c r="AX2" s="46" t="s">
        <v>18</v>
      </c>
      <c r="AY2" s="47"/>
      <c r="AZ2" s="48"/>
      <c r="BA2" s="38" t="s">
        <v>17</v>
      </c>
      <c r="BB2" s="38" t="s">
        <v>154</v>
      </c>
    </row>
    <row r="3" spans="1:54" ht="102" customHeight="1">
      <c r="A3" s="39"/>
      <c r="B3" s="41"/>
      <c r="C3" s="41"/>
      <c r="D3" s="41"/>
      <c r="E3" s="41"/>
      <c r="F3" s="42"/>
      <c r="G3" s="42"/>
      <c r="H3" s="4" t="s">
        <v>24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9</v>
      </c>
      <c r="O3" s="4" t="s">
        <v>7</v>
      </c>
      <c r="P3" s="4" t="s">
        <v>8</v>
      </c>
      <c r="Q3" s="4" t="s">
        <v>10</v>
      </c>
      <c r="R3" s="4" t="s">
        <v>11</v>
      </c>
      <c r="S3" s="4" t="s">
        <v>12</v>
      </c>
      <c r="T3" s="4" t="s">
        <v>13</v>
      </c>
      <c r="U3" s="9" t="s">
        <v>14</v>
      </c>
      <c r="V3" s="4" t="s">
        <v>15</v>
      </c>
      <c r="W3" s="50"/>
      <c r="X3" s="40"/>
      <c r="Y3" s="17" t="s">
        <v>160</v>
      </c>
      <c r="Z3" s="17" t="s">
        <v>161</v>
      </c>
      <c r="AA3" s="17" t="s">
        <v>162</v>
      </c>
      <c r="AB3" s="52"/>
      <c r="AC3" s="38"/>
      <c r="AD3" s="31"/>
      <c r="AE3" s="42"/>
      <c r="AF3" s="42"/>
      <c r="AG3" s="4" t="s">
        <v>24</v>
      </c>
      <c r="AH3" s="4" t="s">
        <v>2</v>
      </c>
      <c r="AI3" s="4" t="s">
        <v>3</v>
      </c>
      <c r="AJ3" s="4" t="s">
        <v>4</v>
      </c>
      <c r="AK3" s="4" t="s">
        <v>5</v>
      </c>
      <c r="AL3" s="4" t="s">
        <v>6</v>
      </c>
      <c r="AM3" s="4" t="s">
        <v>9</v>
      </c>
      <c r="AN3" s="4" t="s">
        <v>7</v>
      </c>
      <c r="AO3" s="4" t="s">
        <v>8</v>
      </c>
      <c r="AP3" s="4" t="s">
        <v>10</v>
      </c>
      <c r="AQ3" s="4" t="s">
        <v>11</v>
      </c>
      <c r="AR3" s="4" t="s">
        <v>12</v>
      </c>
      <c r="AS3" s="4" t="s">
        <v>13</v>
      </c>
      <c r="AT3" s="9" t="s">
        <v>14</v>
      </c>
      <c r="AU3" s="4" t="s">
        <v>15</v>
      </c>
      <c r="AV3" s="50"/>
      <c r="AW3" s="40"/>
      <c r="AX3" s="17" t="s">
        <v>160</v>
      </c>
      <c r="AY3" s="17" t="s">
        <v>161</v>
      </c>
      <c r="AZ3" s="17" t="s">
        <v>162</v>
      </c>
      <c r="BA3" s="38"/>
      <c r="BB3" s="38"/>
    </row>
    <row r="4" spans="1:54" ht="11.25">
      <c r="A4" s="1"/>
      <c r="B4" s="16"/>
      <c r="C4" s="10"/>
      <c r="D4" s="8"/>
      <c r="E4" s="8"/>
      <c r="F4" s="11">
        <v>0.31</v>
      </c>
      <c r="G4" s="11">
        <v>0.47</v>
      </c>
      <c r="H4" s="11">
        <v>0.25</v>
      </c>
      <c r="I4" s="11">
        <v>0.03</v>
      </c>
      <c r="J4" s="11">
        <v>0.72</v>
      </c>
      <c r="K4" s="11">
        <v>0.01</v>
      </c>
      <c r="L4" s="11">
        <v>0.2</v>
      </c>
      <c r="M4" s="11">
        <v>0.4</v>
      </c>
      <c r="N4" s="11">
        <v>0.2</v>
      </c>
      <c r="O4" s="11">
        <v>0.25</v>
      </c>
      <c r="P4" s="11">
        <v>0.97</v>
      </c>
      <c r="Q4" s="11">
        <v>0.05</v>
      </c>
      <c r="R4" s="11">
        <v>0.52</v>
      </c>
      <c r="S4" s="11">
        <v>0.36</v>
      </c>
      <c r="T4" s="11">
        <v>0.05</v>
      </c>
      <c r="U4" s="11">
        <v>0.6</v>
      </c>
      <c r="V4" s="11">
        <v>0.24</v>
      </c>
      <c r="W4" s="11">
        <v>0.02</v>
      </c>
      <c r="X4" s="11">
        <v>2.94</v>
      </c>
      <c r="Y4" s="11">
        <v>1.49</v>
      </c>
      <c r="Z4" s="11">
        <v>0.44</v>
      </c>
      <c r="AA4" s="11">
        <v>0.57</v>
      </c>
      <c r="AB4" s="11"/>
      <c r="AC4" s="11">
        <v>3.5</v>
      </c>
      <c r="AD4" s="32"/>
      <c r="AE4" s="36" t="s">
        <v>156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</row>
    <row r="5" spans="1:54" ht="15">
      <c r="A5" s="1">
        <v>1</v>
      </c>
      <c r="B5" s="14" t="s">
        <v>25</v>
      </c>
      <c r="C5" s="2">
        <f aca="true" t="shared" si="0" ref="C5:C69">F5+G5+H5+I5+J5+K5+L5+M5+N5+O5+P5+Q5+R5+S5+T5+U5+V5+W5+X5+Y5+Z5+AA5++AC5</f>
        <v>14.57</v>
      </c>
      <c r="D5" s="3">
        <v>979.95</v>
      </c>
      <c r="E5" s="13">
        <f>C5*D5</f>
        <v>14277.871500000001</v>
      </c>
      <c r="F5" s="11">
        <v>0.31</v>
      </c>
      <c r="G5" s="11">
        <v>0.47</v>
      </c>
      <c r="H5" s="11">
        <v>0.25</v>
      </c>
      <c r="I5" s="11">
        <v>0.03</v>
      </c>
      <c r="J5" s="11">
        <v>0.72</v>
      </c>
      <c r="K5" s="11">
        <v>0.01</v>
      </c>
      <c r="L5" s="11">
        <v>0.2</v>
      </c>
      <c r="M5" s="11">
        <v>0.4</v>
      </c>
      <c r="N5" s="11">
        <v>0.2</v>
      </c>
      <c r="O5" s="11">
        <v>0.25</v>
      </c>
      <c r="P5" s="11">
        <v>0.97</v>
      </c>
      <c r="Q5" s="11">
        <v>0.05</v>
      </c>
      <c r="R5" s="11">
        <v>0.52</v>
      </c>
      <c r="S5" s="11">
        <v>0.36</v>
      </c>
      <c r="T5" s="11">
        <v>0.05</v>
      </c>
      <c r="U5" s="11">
        <v>0.6</v>
      </c>
      <c r="V5" s="11">
        <v>0.24</v>
      </c>
      <c r="W5" s="11">
        <v>0</v>
      </c>
      <c r="X5" s="11">
        <v>2.94</v>
      </c>
      <c r="Y5" s="11">
        <v>1.49</v>
      </c>
      <c r="Z5" s="11">
        <v>0.44</v>
      </c>
      <c r="AA5" s="11">
        <v>0.57</v>
      </c>
      <c r="AB5" s="11">
        <f aca="true" t="shared" si="1" ref="AB5:AB69">AA5+Z5+Y5</f>
        <v>2.5</v>
      </c>
      <c r="AC5" s="11">
        <v>3.5</v>
      </c>
      <c r="AD5" s="11">
        <f>AC5/C5</f>
        <v>0.24021962937542896</v>
      </c>
      <c r="AE5" s="18">
        <f>F5*D5</f>
        <v>303.78450000000004</v>
      </c>
      <c r="AF5" s="18">
        <f>G5*D5</f>
        <v>460.5765</v>
      </c>
      <c r="AG5" s="18">
        <f>H5*D5</f>
        <v>244.9875</v>
      </c>
      <c r="AH5" s="18">
        <f>I5*D5</f>
        <v>29.3985</v>
      </c>
      <c r="AI5" s="18">
        <f>J5*D5</f>
        <v>705.564</v>
      </c>
      <c r="AJ5" s="18">
        <f>K5*D5</f>
        <v>9.7995</v>
      </c>
      <c r="AK5" s="18">
        <f>L5*D5</f>
        <v>195.99</v>
      </c>
      <c r="AL5" s="18">
        <f>M5*D5</f>
        <v>391.98</v>
      </c>
      <c r="AM5" s="18">
        <f>N5*D5</f>
        <v>195.99</v>
      </c>
      <c r="AN5" s="18">
        <f aca="true" t="shared" si="2" ref="AN5:AN44">O5*D5</f>
        <v>244.9875</v>
      </c>
      <c r="AO5" s="18">
        <f>P5*D5</f>
        <v>950.5515</v>
      </c>
      <c r="AP5" s="18">
        <f aca="true" t="shared" si="3" ref="AP5:AP44">Q5*D5</f>
        <v>48.9975</v>
      </c>
      <c r="AQ5" s="18">
        <f>R5*D5</f>
        <v>509.57400000000007</v>
      </c>
      <c r="AR5" s="18">
        <f aca="true" t="shared" si="4" ref="AR5:AR44">S5*D5</f>
        <v>352.782</v>
      </c>
      <c r="AS5" s="18">
        <f>T5*D5</f>
        <v>48.9975</v>
      </c>
      <c r="AT5" s="18">
        <f aca="true" t="shared" si="5" ref="AT5:AT44">U5*D5</f>
        <v>587.97</v>
      </c>
      <c r="AU5" s="18">
        <f>V5*D5</f>
        <v>235.188</v>
      </c>
      <c r="AV5" s="18">
        <f aca="true" t="shared" si="6" ref="AV5:AV44">W5*D5</f>
        <v>0</v>
      </c>
      <c r="AW5" s="18">
        <f>X5*D5</f>
        <v>2881.053</v>
      </c>
      <c r="AX5" s="18">
        <f>Y5*D5</f>
        <v>1460.1255</v>
      </c>
      <c r="AY5" s="18">
        <f>Z5*D5</f>
        <v>431.178</v>
      </c>
      <c r="AZ5" s="18">
        <f>AA5*D5</f>
        <v>558.5715</v>
      </c>
      <c r="BA5" s="18">
        <f aca="true" t="shared" si="7" ref="BA5:BA85">AC5*D5</f>
        <v>3429.8250000000003</v>
      </c>
      <c r="BB5" s="18">
        <f>SUM(AE5:BA5)</f>
        <v>14277.871500000001</v>
      </c>
    </row>
    <row r="6" spans="1:54" ht="15">
      <c r="A6" s="1">
        <f>A5+1</f>
        <v>2</v>
      </c>
      <c r="B6" s="14" t="s">
        <v>26</v>
      </c>
      <c r="C6" s="2">
        <f t="shared" si="0"/>
        <v>14.57</v>
      </c>
      <c r="D6" s="3">
        <v>989.19</v>
      </c>
      <c r="E6" s="13">
        <f aca="true" t="shared" si="8" ref="E6:E78">C6*D6</f>
        <v>14412.498300000001</v>
      </c>
      <c r="F6" s="11">
        <v>0.31</v>
      </c>
      <c r="G6" s="11">
        <v>0.47</v>
      </c>
      <c r="H6" s="11">
        <v>0.25</v>
      </c>
      <c r="I6" s="11">
        <v>0.03</v>
      </c>
      <c r="J6" s="11">
        <v>0.72</v>
      </c>
      <c r="K6" s="11">
        <v>0.01</v>
      </c>
      <c r="L6" s="11">
        <v>0.2</v>
      </c>
      <c r="M6" s="11">
        <v>0.4</v>
      </c>
      <c r="N6" s="11">
        <v>0.2</v>
      </c>
      <c r="O6" s="11">
        <v>0.25</v>
      </c>
      <c r="P6" s="11">
        <v>0.97</v>
      </c>
      <c r="Q6" s="11">
        <v>0.05</v>
      </c>
      <c r="R6" s="11">
        <v>0.52</v>
      </c>
      <c r="S6" s="11">
        <v>0.36</v>
      </c>
      <c r="T6" s="11">
        <v>0.05</v>
      </c>
      <c r="U6" s="11">
        <v>0.6</v>
      </c>
      <c r="V6" s="11">
        <v>0.24</v>
      </c>
      <c r="W6" s="11">
        <v>0</v>
      </c>
      <c r="X6" s="11">
        <v>2.94</v>
      </c>
      <c r="Y6" s="11">
        <v>1.49</v>
      </c>
      <c r="Z6" s="11">
        <v>0.44</v>
      </c>
      <c r="AA6" s="11">
        <v>0.57</v>
      </c>
      <c r="AB6" s="11">
        <f t="shared" si="1"/>
        <v>2.5</v>
      </c>
      <c r="AC6" s="11">
        <v>3.5</v>
      </c>
      <c r="AD6" s="11">
        <f aca="true" t="shared" si="9" ref="AD6:AD69">AC6/C6</f>
        <v>0.24021962937542896</v>
      </c>
      <c r="AE6" s="18">
        <f aca="true" t="shared" si="10" ref="AE6:AE88">F6*D6</f>
        <v>306.6489</v>
      </c>
      <c r="AF6" s="18">
        <f aca="true" t="shared" si="11" ref="AF6:AF88">G6*D6</f>
        <v>464.9193</v>
      </c>
      <c r="AG6" s="18">
        <f aca="true" t="shared" si="12" ref="AG6:AG88">H6*D6</f>
        <v>247.2975</v>
      </c>
      <c r="AH6" s="18">
        <f aca="true" t="shared" si="13" ref="AH6:AH88">I6*D6</f>
        <v>29.6757</v>
      </c>
      <c r="AI6" s="18">
        <f aca="true" t="shared" si="14" ref="AI6:AI88">J6*D6</f>
        <v>712.2168</v>
      </c>
      <c r="AJ6" s="18">
        <f aca="true" t="shared" si="15" ref="AJ6:AJ88">K6*D6</f>
        <v>9.891900000000001</v>
      </c>
      <c r="AK6" s="18">
        <f aca="true" t="shared" si="16" ref="AK6:AK88">L6*D6</f>
        <v>197.83800000000002</v>
      </c>
      <c r="AL6" s="18">
        <f aca="true" t="shared" si="17" ref="AL6:AL88">M6*D6</f>
        <v>395.67600000000004</v>
      </c>
      <c r="AM6" s="18">
        <f aca="true" t="shared" si="18" ref="AM6:AM88">N6*D6</f>
        <v>197.83800000000002</v>
      </c>
      <c r="AN6" s="18">
        <f t="shared" si="2"/>
        <v>247.2975</v>
      </c>
      <c r="AO6" s="18">
        <f aca="true" t="shared" si="19" ref="AO6:AO88">P6*D6</f>
        <v>959.5143</v>
      </c>
      <c r="AP6" s="18">
        <f t="shared" si="3"/>
        <v>49.459500000000006</v>
      </c>
      <c r="AQ6" s="18">
        <f aca="true" t="shared" si="20" ref="AQ6:AQ88">R6*D6</f>
        <v>514.3788000000001</v>
      </c>
      <c r="AR6" s="18">
        <f t="shared" si="4"/>
        <v>356.1084</v>
      </c>
      <c r="AS6" s="18">
        <f aca="true" t="shared" si="21" ref="AS6:AS88">T6*D6</f>
        <v>49.459500000000006</v>
      </c>
      <c r="AT6" s="18">
        <f t="shared" si="5"/>
        <v>593.514</v>
      </c>
      <c r="AU6" s="18">
        <f aca="true" t="shared" si="22" ref="AU6:AU88">V6*D6</f>
        <v>237.4056</v>
      </c>
      <c r="AV6" s="18">
        <f t="shared" si="6"/>
        <v>0</v>
      </c>
      <c r="AW6" s="18">
        <f aca="true" t="shared" si="23" ref="AW6:AW88">X6*D6</f>
        <v>2908.2186</v>
      </c>
      <c r="AX6" s="18">
        <f aca="true" t="shared" si="24" ref="AX6:AX85">Y6*D6</f>
        <v>1473.8931</v>
      </c>
      <c r="AY6" s="18">
        <f aca="true" t="shared" si="25" ref="AY6:AY85">Z6*D6</f>
        <v>435.2436</v>
      </c>
      <c r="AZ6" s="18">
        <f aca="true" t="shared" si="26" ref="AZ6:AZ85">AA6*D6</f>
        <v>563.8383</v>
      </c>
      <c r="BA6" s="18">
        <f t="shared" si="7"/>
        <v>3462.165</v>
      </c>
      <c r="BB6" s="18">
        <f aca="true" t="shared" si="27" ref="BB6:BB88">SUM(AE6:BA6)</f>
        <v>14412.4983</v>
      </c>
    </row>
    <row r="7" spans="1:54" ht="15">
      <c r="A7" s="1">
        <f aca="true" t="shared" si="28" ref="A7:A78">A6+1</f>
        <v>3</v>
      </c>
      <c r="B7" s="14" t="s">
        <v>145</v>
      </c>
      <c r="C7" s="2">
        <f t="shared" si="0"/>
        <v>13.32</v>
      </c>
      <c r="D7" s="3">
        <v>389.8</v>
      </c>
      <c r="E7" s="13">
        <f t="shared" si="8"/>
        <v>5192.136</v>
      </c>
      <c r="F7" s="11">
        <v>0.31</v>
      </c>
      <c r="G7" s="11">
        <v>0.47</v>
      </c>
      <c r="H7" s="11">
        <v>0.25</v>
      </c>
      <c r="I7" s="11">
        <v>0.03</v>
      </c>
      <c r="J7" s="11">
        <v>0.72</v>
      </c>
      <c r="K7" s="11">
        <v>0.01</v>
      </c>
      <c r="L7" s="11">
        <v>0.2</v>
      </c>
      <c r="M7" s="11">
        <v>0</v>
      </c>
      <c r="N7" s="11">
        <v>0</v>
      </c>
      <c r="O7" s="11">
        <v>0.25</v>
      </c>
      <c r="P7" s="11">
        <v>0.97</v>
      </c>
      <c r="Q7" s="11">
        <v>0.05</v>
      </c>
      <c r="R7" s="11">
        <v>0.52</v>
      </c>
      <c r="S7" s="11">
        <v>0.36</v>
      </c>
      <c r="T7" s="11">
        <v>0</v>
      </c>
      <c r="U7" s="11">
        <v>0</v>
      </c>
      <c r="V7" s="11">
        <v>0.24</v>
      </c>
      <c r="W7" s="11">
        <v>0</v>
      </c>
      <c r="X7" s="11">
        <v>2.94</v>
      </c>
      <c r="Y7" s="11">
        <v>1.49</v>
      </c>
      <c r="Z7" s="11">
        <v>0.44</v>
      </c>
      <c r="AA7" s="11">
        <v>0.57</v>
      </c>
      <c r="AB7" s="11">
        <f t="shared" si="1"/>
        <v>2.5</v>
      </c>
      <c r="AC7" s="11">
        <v>3.5</v>
      </c>
      <c r="AD7" s="11">
        <f t="shared" si="9"/>
        <v>0.2627627627627628</v>
      </c>
      <c r="AE7" s="18">
        <f t="shared" si="10"/>
        <v>120.83800000000001</v>
      </c>
      <c r="AF7" s="18">
        <f t="shared" si="11"/>
        <v>183.206</v>
      </c>
      <c r="AG7" s="18">
        <f t="shared" si="12"/>
        <v>97.45</v>
      </c>
      <c r="AH7" s="18">
        <f t="shared" si="13"/>
        <v>11.693999999999999</v>
      </c>
      <c r="AI7" s="18">
        <f t="shared" si="14"/>
        <v>280.656</v>
      </c>
      <c r="AJ7" s="18">
        <f t="shared" si="15"/>
        <v>3.898</v>
      </c>
      <c r="AK7" s="18">
        <f t="shared" si="16"/>
        <v>77.96000000000001</v>
      </c>
      <c r="AL7" s="18">
        <f t="shared" si="17"/>
        <v>0</v>
      </c>
      <c r="AM7" s="18">
        <f t="shared" si="18"/>
        <v>0</v>
      </c>
      <c r="AN7" s="18">
        <f t="shared" si="2"/>
        <v>97.45</v>
      </c>
      <c r="AO7" s="18">
        <f t="shared" si="19"/>
        <v>378.106</v>
      </c>
      <c r="AP7" s="18">
        <f t="shared" si="3"/>
        <v>19.490000000000002</v>
      </c>
      <c r="AQ7" s="18">
        <f t="shared" si="20"/>
        <v>202.69600000000003</v>
      </c>
      <c r="AR7" s="18">
        <f t="shared" si="4"/>
        <v>140.328</v>
      </c>
      <c r="AS7" s="18">
        <f t="shared" si="21"/>
        <v>0</v>
      </c>
      <c r="AT7" s="18">
        <f t="shared" si="5"/>
        <v>0</v>
      </c>
      <c r="AU7" s="18">
        <f t="shared" si="22"/>
        <v>93.55199999999999</v>
      </c>
      <c r="AV7" s="18">
        <f t="shared" si="6"/>
        <v>0</v>
      </c>
      <c r="AW7" s="18">
        <f t="shared" si="23"/>
        <v>1146.012</v>
      </c>
      <c r="AX7" s="18">
        <f t="shared" si="24"/>
        <v>580.802</v>
      </c>
      <c r="AY7" s="18">
        <f t="shared" si="25"/>
        <v>171.512</v>
      </c>
      <c r="AZ7" s="18">
        <f t="shared" si="26"/>
        <v>222.18599999999998</v>
      </c>
      <c r="BA7" s="18">
        <f t="shared" si="7"/>
        <v>1364.3</v>
      </c>
      <c r="BB7" s="18">
        <f t="shared" si="27"/>
        <v>5192.136</v>
      </c>
    </row>
    <row r="8" spans="1:54" ht="15">
      <c r="A8" s="1">
        <f t="shared" si="28"/>
        <v>4</v>
      </c>
      <c r="B8" s="14" t="s">
        <v>203</v>
      </c>
      <c r="C8" s="2">
        <f>F8+G8+H8+I8+J8+K8+L8+M8+N8+O8+P8+Q8+R8+S8+T8+U8+V8+W8+X8+Y8+Z8+AA8++AC8</f>
        <v>13.149999999999999</v>
      </c>
      <c r="D8" s="3">
        <v>399.9</v>
      </c>
      <c r="E8" s="13">
        <f>C8*D8</f>
        <v>5258.6849999999995</v>
      </c>
      <c r="F8" s="11">
        <v>0.31</v>
      </c>
      <c r="G8" s="11">
        <v>0.47</v>
      </c>
      <c r="H8" s="11">
        <v>0.25</v>
      </c>
      <c r="I8" s="11">
        <v>0.03</v>
      </c>
      <c r="J8" s="11">
        <v>0.72</v>
      </c>
      <c r="K8" s="11">
        <v>0.01</v>
      </c>
      <c r="L8" s="11">
        <v>0.2</v>
      </c>
      <c r="M8" s="11">
        <v>0</v>
      </c>
      <c r="N8" s="11">
        <v>0.2</v>
      </c>
      <c r="O8" s="11">
        <v>0</v>
      </c>
      <c r="P8" s="11">
        <v>0</v>
      </c>
      <c r="Q8" s="11">
        <v>0</v>
      </c>
      <c r="R8" s="11">
        <v>0.22</v>
      </c>
      <c r="S8" s="11">
        <v>0.36</v>
      </c>
      <c r="T8" s="11">
        <v>0</v>
      </c>
      <c r="U8" s="11">
        <v>0.3</v>
      </c>
      <c r="V8" s="11">
        <v>0.14</v>
      </c>
      <c r="W8" s="11">
        <v>0</v>
      </c>
      <c r="X8" s="11">
        <v>2.94</v>
      </c>
      <c r="Y8" s="11">
        <v>2.09</v>
      </c>
      <c r="Z8" s="11">
        <v>0.62</v>
      </c>
      <c r="AA8" s="11">
        <v>0.79</v>
      </c>
      <c r="AB8" s="11">
        <f>AA8+Z8+Y8</f>
        <v>3.5</v>
      </c>
      <c r="AC8" s="11">
        <v>3.5</v>
      </c>
      <c r="AD8" s="11">
        <f t="shared" si="9"/>
        <v>0.26615969581749055</v>
      </c>
      <c r="AE8" s="18">
        <f>F8*D8</f>
        <v>123.969</v>
      </c>
      <c r="AF8" s="18">
        <f>G8*D8</f>
        <v>187.95299999999997</v>
      </c>
      <c r="AG8" s="18">
        <f>H8*D8</f>
        <v>99.975</v>
      </c>
      <c r="AH8" s="18">
        <f>I8*D8</f>
        <v>11.996999999999998</v>
      </c>
      <c r="AI8" s="18">
        <f>J8*D8</f>
        <v>287.928</v>
      </c>
      <c r="AJ8" s="18">
        <f>K8*D8</f>
        <v>3.9989999999999997</v>
      </c>
      <c r="AK8" s="18">
        <f>L8*D8</f>
        <v>79.98</v>
      </c>
      <c r="AL8" s="18">
        <f>M8*D8</f>
        <v>0</v>
      </c>
      <c r="AM8" s="18">
        <f>N8*D8</f>
        <v>79.98</v>
      </c>
      <c r="AN8" s="18">
        <f>O8*D8</f>
        <v>0</v>
      </c>
      <c r="AO8" s="18">
        <f>P8*D8</f>
        <v>0</v>
      </c>
      <c r="AP8" s="18">
        <f>Q8*D8</f>
        <v>0</v>
      </c>
      <c r="AQ8" s="18">
        <f>R8*D8</f>
        <v>87.978</v>
      </c>
      <c r="AR8" s="18">
        <f>S8*D8</f>
        <v>143.964</v>
      </c>
      <c r="AS8" s="18">
        <f>T8*D8</f>
        <v>0</v>
      </c>
      <c r="AT8" s="18">
        <f>U8*D8</f>
        <v>119.96999999999998</v>
      </c>
      <c r="AU8" s="18">
        <f>V8*D8</f>
        <v>55.986000000000004</v>
      </c>
      <c r="AV8" s="18">
        <f>W8*D8</f>
        <v>0</v>
      </c>
      <c r="AW8" s="18">
        <f>X8*D8</f>
        <v>1175.706</v>
      </c>
      <c r="AX8" s="18">
        <f>Y8*D8</f>
        <v>835.7909999999999</v>
      </c>
      <c r="AY8" s="18">
        <f>Z8*D8</f>
        <v>247.938</v>
      </c>
      <c r="AZ8" s="18">
        <f>AA8*D8</f>
        <v>315.921</v>
      </c>
      <c r="BA8" s="18">
        <f>AC8*D8</f>
        <v>1399.6499999999999</v>
      </c>
      <c r="BB8" s="18">
        <f>SUM(AE8:BA8)</f>
        <v>5258.685</v>
      </c>
    </row>
    <row r="9" spans="1:54" ht="15">
      <c r="A9" s="1">
        <f t="shared" si="28"/>
        <v>5</v>
      </c>
      <c r="B9" s="14" t="s">
        <v>27</v>
      </c>
      <c r="C9" s="2">
        <f t="shared" si="0"/>
        <v>14.5</v>
      </c>
      <c r="D9" s="3">
        <v>1789.5</v>
      </c>
      <c r="E9" s="13">
        <f t="shared" si="8"/>
        <v>25947.75</v>
      </c>
      <c r="F9" s="11">
        <v>0.31</v>
      </c>
      <c r="G9" s="11">
        <v>0.47</v>
      </c>
      <c r="H9" s="11">
        <v>0.25</v>
      </c>
      <c r="I9" s="11">
        <v>0.01</v>
      </c>
      <c r="J9" s="11">
        <v>0.72</v>
      </c>
      <c r="K9" s="11">
        <v>0.01</v>
      </c>
      <c r="L9" s="11">
        <v>0.2</v>
      </c>
      <c r="M9" s="11">
        <v>0.4</v>
      </c>
      <c r="N9" s="11">
        <v>0.2</v>
      </c>
      <c r="O9" s="11">
        <v>0.25</v>
      </c>
      <c r="P9" s="11">
        <v>0.97</v>
      </c>
      <c r="Q9" s="11">
        <v>0.05</v>
      </c>
      <c r="R9" s="11">
        <v>0.52</v>
      </c>
      <c r="S9" s="11">
        <v>0.36</v>
      </c>
      <c r="T9" s="11">
        <v>0</v>
      </c>
      <c r="U9" s="11">
        <v>0.6</v>
      </c>
      <c r="V9" s="11">
        <v>0.24</v>
      </c>
      <c r="W9" s="11">
        <v>0</v>
      </c>
      <c r="X9" s="11">
        <v>2.94</v>
      </c>
      <c r="Y9" s="11">
        <v>1.49</v>
      </c>
      <c r="Z9" s="11">
        <v>0.44</v>
      </c>
      <c r="AA9" s="11">
        <v>0.57</v>
      </c>
      <c r="AB9" s="11">
        <f t="shared" si="1"/>
        <v>2.5</v>
      </c>
      <c r="AC9" s="11">
        <v>3.5</v>
      </c>
      <c r="AD9" s="11">
        <f t="shared" si="9"/>
        <v>0.2413793103448276</v>
      </c>
      <c r="AE9" s="18">
        <f t="shared" si="10"/>
        <v>554.745</v>
      </c>
      <c r="AF9" s="18">
        <f t="shared" si="11"/>
        <v>841.0649999999999</v>
      </c>
      <c r="AG9" s="18">
        <f t="shared" si="12"/>
        <v>447.375</v>
      </c>
      <c r="AH9" s="18">
        <f t="shared" si="13"/>
        <v>17.895</v>
      </c>
      <c r="AI9" s="18">
        <f t="shared" si="14"/>
        <v>1288.44</v>
      </c>
      <c r="AJ9" s="18">
        <f t="shared" si="15"/>
        <v>17.895</v>
      </c>
      <c r="AK9" s="18">
        <f t="shared" si="16"/>
        <v>357.90000000000003</v>
      </c>
      <c r="AL9" s="18">
        <f t="shared" si="17"/>
        <v>715.8000000000001</v>
      </c>
      <c r="AM9" s="18">
        <f t="shared" si="18"/>
        <v>357.90000000000003</v>
      </c>
      <c r="AN9" s="18">
        <f t="shared" si="2"/>
        <v>447.375</v>
      </c>
      <c r="AO9" s="18">
        <f t="shared" si="19"/>
        <v>1735.815</v>
      </c>
      <c r="AP9" s="18">
        <f t="shared" si="3"/>
        <v>89.47500000000001</v>
      </c>
      <c r="AQ9" s="18">
        <f t="shared" si="20"/>
        <v>930.5400000000001</v>
      </c>
      <c r="AR9" s="18">
        <f t="shared" si="4"/>
        <v>644.22</v>
      </c>
      <c r="AS9" s="18">
        <f t="shared" si="21"/>
        <v>0</v>
      </c>
      <c r="AT9" s="18">
        <f t="shared" si="5"/>
        <v>1073.7</v>
      </c>
      <c r="AU9" s="18">
        <f t="shared" si="22"/>
        <v>429.47999999999996</v>
      </c>
      <c r="AV9" s="18">
        <f t="shared" si="6"/>
        <v>0</v>
      </c>
      <c r="AW9" s="18">
        <f t="shared" si="23"/>
        <v>5261.13</v>
      </c>
      <c r="AX9" s="18">
        <f t="shared" si="24"/>
        <v>2666.355</v>
      </c>
      <c r="AY9" s="18">
        <f t="shared" si="25"/>
        <v>787.38</v>
      </c>
      <c r="AZ9" s="18">
        <f t="shared" si="26"/>
        <v>1020.0149999999999</v>
      </c>
      <c r="BA9" s="18">
        <f t="shared" si="7"/>
        <v>6263.25</v>
      </c>
      <c r="BB9" s="18">
        <f t="shared" si="27"/>
        <v>25947.75</v>
      </c>
    </row>
    <row r="10" spans="1:54" ht="15">
      <c r="A10" s="1">
        <f t="shared" si="28"/>
        <v>6</v>
      </c>
      <c r="B10" s="14" t="s">
        <v>39</v>
      </c>
      <c r="C10" s="2">
        <f t="shared" si="0"/>
        <v>14.57</v>
      </c>
      <c r="D10" s="3">
        <v>4748.6</v>
      </c>
      <c r="E10" s="13">
        <f t="shared" si="8"/>
        <v>69187.10200000001</v>
      </c>
      <c r="F10" s="11">
        <v>0.31</v>
      </c>
      <c r="G10" s="11">
        <v>0.47</v>
      </c>
      <c r="H10" s="11">
        <v>0.25</v>
      </c>
      <c r="I10" s="11">
        <v>0.03</v>
      </c>
      <c r="J10" s="11">
        <v>0.72</v>
      </c>
      <c r="K10" s="11">
        <v>0.01</v>
      </c>
      <c r="L10" s="11">
        <v>0.2</v>
      </c>
      <c r="M10" s="11">
        <v>0.4</v>
      </c>
      <c r="N10" s="11">
        <v>0.2</v>
      </c>
      <c r="O10" s="11">
        <v>0.25</v>
      </c>
      <c r="P10" s="11">
        <v>0.97</v>
      </c>
      <c r="Q10" s="11">
        <v>0.05</v>
      </c>
      <c r="R10" s="11">
        <v>0.52</v>
      </c>
      <c r="S10" s="11">
        <v>0.36</v>
      </c>
      <c r="T10" s="11">
        <v>0.05</v>
      </c>
      <c r="U10" s="11">
        <v>0.6</v>
      </c>
      <c r="V10" s="11">
        <v>0.24</v>
      </c>
      <c r="W10" s="11">
        <v>0</v>
      </c>
      <c r="X10" s="11">
        <v>2.94</v>
      </c>
      <c r="Y10" s="11">
        <v>1.49</v>
      </c>
      <c r="Z10" s="11">
        <v>0.44</v>
      </c>
      <c r="AA10" s="11">
        <v>0.57</v>
      </c>
      <c r="AB10" s="11">
        <f t="shared" si="1"/>
        <v>2.5</v>
      </c>
      <c r="AC10" s="11">
        <v>3.5</v>
      </c>
      <c r="AD10" s="11">
        <f t="shared" si="9"/>
        <v>0.24021962937542896</v>
      </c>
      <c r="AE10" s="18">
        <f t="shared" si="10"/>
        <v>1472.066</v>
      </c>
      <c r="AF10" s="18">
        <f t="shared" si="11"/>
        <v>2231.842</v>
      </c>
      <c r="AG10" s="18">
        <f t="shared" si="12"/>
        <v>1187.15</v>
      </c>
      <c r="AH10" s="18">
        <f t="shared" si="13"/>
        <v>142.458</v>
      </c>
      <c r="AI10" s="18">
        <f t="shared" si="14"/>
        <v>3418.992</v>
      </c>
      <c r="AJ10" s="18">
        <f t="shared" si="15"/>
        <v>47.486000000000004</v>
      </c>
      <c r="AK10" s="18">
        <f t="shared" si="16"/>
        <v>949.7200000000001</v>
      </c>
      <c r="AL10" s="18">
        <f t="shared" si="17"/>
        <v>1899.4400000000003</v>
      </c>
      <c r="AM10" s="18">
        <f t="shared" si="18"/>
        <v>949.7200000000001</v>
      </c>
      <c r="AN10" s="18">
        <f t="shared" si="2"/>
        <v>1187.15</v>
      </c>
      <c r="AO10" s="18">
        <f t="shared" si="19"/>
        <v>4606.142</v>
      </c>
      <c r="AP10" s="18">
        <f t="shared" si="3"/>
        <v>237.43000000000004</v>
      </c>
      <c r="AQ10" s="18">
        <f t="shared" si="20"/>
        <v>2469.2720000000004</v>
      </c>
      <c r="AR10" s="18">
        <f t="shared" si="4"/>
        <v>1709.496</v>
      </c>
      <c r="AS10" s="18">
        <f t="shared" si="21"/>
        <v>237.43000000000004</v>
      </c>
      <c r="AT10" s="18">
        <f t="shared" si="5"/>
        <v>2849.1600000000003</v>
      </c>
      <c r="AU10" s="18">
        <f t="shared" si="22"/>
        <v>1139.664</v>
      </c>
      <c r="AV10" s="18">
        <f t="shared" si="6"/>
        <v>0</v>
      </c>
      <c r="AW10" s="18">
        <f t="shared" si="23"/>
        <v>13960.884</v>
      </c>
      <c r="AX10" s="18">
        <f t="shared" si="24"/>
        <v>7075.414000000001</v>
      </c>
      <c r="AY10" s="18">
        <f t="shared" si="25"/>
        <v>2089.384</v>
      </c>
      <c r="AZ10" s="18">
        <f t="shared" si="26"/>
        <v>2706.7019999999998</v>
      </c>
      <c r="BA10" s="18">
        <f t="shared" si="7"/>
        <v>16620.100000000002</v>
      </c>
      <c r="BB10" s="18">
        <f t="shared" si="27"/>
        <v>69187.102</v>
      </c>
    </row>
    <row r="11" spans="1:54" ht="15">
      <c r="A11" s="1">
        <f t="shared" si="28"/>
        <v>7</v>
      </c>
      <c r="B11" s="14" t="s">
        <v>140</v>
      </c>
      <c r="C11" s="2">
        <f t="shared" si="0"/>
        <v>14.57</v>
      </c>
      <c r="D11" s="3">
        <v>3184</v>
      </c>
      <c r="E11" s="13">
        <f t="shared" si="8"/>
        <v>46390.88</v>
      </c>
      <c r="F11" s="11">
        <v>0.31</v>
      </c>
      <c r="G11" s="11">
        <v>0.47</v>
      </c>
      <c r="H11" s="11">
        <v>0.25</v>
      </c>
      <c r="I11" s="11">
        <v>0.03</v>
      </c>
      <c r="J11" s="11">
        <v>0.72</v>
      </c>
      <c r="K11" s="11">
        <v>0.01</v>
      </c>
      <c r="L11" s="11">
        <v>0.2</v>
      </c>
      <c r="M11" s="11">
        <v>0.4</v>
      </c>
      <c r="N11" s="11">
        <v>0.2</v>
      </c>
      <c r="O11" s="11">
        <v>0.25</v>
      </c>
      <c r="P11" s="11">
        <v>0.97</v>
      </c>
      <c r="Q11" s="11">
        <v>0.05</v>
      </c>
      <c r="R11" s="11">
        <v>0.52</v>
      </c>
      <c r="S11" s="11">
        <v>0.36</v>
      </c>
      <c r="T11" s="11">
        <v>0.05</v>
      </c>
      <c r="U11" s="11">
        <v>0.6</v>
      </c>
      <c r="V11" s="11">
        <v>0.24</v>
      </c>
      <c r="W11" s="11">
        <v>0</v>
      </c>
      <c r="X11" s="11">
        <v>2.94</v>
      </c>
      <c r="Y11" s="11">
        <v>1.49</v>
      </c>
      <c r="Z11" s="11">
        <v>0.44</v>
      </c>
      <c r="AA11" s="11">
        <v>0.57</v>
      </c>
      <c r="AB11" s="11">
        <f t="shared" si="1"/>
        <v>2.5</v>
      </c>
      <c r="AC11" s="11">
        <v>3.5</v>
      </c>
      <c r="AD11" s="11">
        <f t="shared" si="9"/>
        <v>0.24021962937542896</v>
      </c>
      <c r="AE11" s="18">
        <f t="shared" si="10"/>
        <v>987.04</v>
      </c>
      <c r="AF11" s="18">
        <f t="shared" si="11"/>
        <v>1496.48</v>
      </c>
      <c r="AG11" s="18">
        <f t="shared" si="12"/>
        <v>796</v>
      </c>
      <c r="AH11" s="18">
        <f t="shared" si="13"/>
        <v>95.52</v>
      </c>
      <c r="AI11" s="18">
        <f t="shared" si="14"/>
        <v>2292.48</v>
      </c>
      <c r="AJ11" s="18">
        <f t="shared" si="15"/>
        <v>31.84</v>
      </c>
      <c r="AK11" s="18">
        <f t="shared" si="16"/>
        <v>636.8000000000001</v>
      </c>
      <c r="AL11" s="18">
        <f t="shared" si="17"/>
        <v>1273.6000000000001</v>
      </c>
      <c r="AM11" s="18">
        <f t="shared" si="18"/>
        <v>636.8000000000001</v>
      </c>
      <c r="AN11" s="18">
        <f t="shared" si="2"/>
        <v>796</v>
      </c>
      <c r="AO11" s="18">
        <f t="shared" si="19"/>
        <v>3088.48</v>
      </c>
      <c r="AP11" s="18">
        <f t="shared" si="3"/>
        <v>159.20000000000002</v>
      </c>
      <c r="AQ11" s="18">
        <f t="shared" si="20"/>
        <v>1655.68</v>
      </c>
      <c r="AR11" s="18">
        <f t="shared" si="4"/>
        <v>1146.24</v>
      </c>
      <c r="AS11" s="18">
        <f t="shared" si="21"/>
        <v>159.20000000000002</v>
      </c>
      <c r="AT11" s="18">
        <f t="shared" si="5"/>
        <v>1910.3999999999999</v>
      </c>
      <c r="AU11" s="18">
        <f t="shared" si="22"/>
        <v>764.16</v>
      </c>
      <c r="AV11" s="18">
        <f t="shared" si="6"/>
        <v>0</v>
      </c>
      <c r="AW11" s="18">
        <f t="shared" si="23"/>
        <v>9360.96</v>
      </c>
      <c r="AX11" s="18">
        <f t="shared" si="24"/>
        <v>4744.16</v>
      </c>
      <c r="AY11" s="18">
        <f t="shared" si="25"/>
        <v>1400.96</v>
      </c>
      <c r="AZ11" s="18">
        <f t="shared" si="26"/>
        <v>1814.8799999999999</v>
      </c>
      <c r="BA11" s="18">
        <f t="shared" si="7"/>
        <v>11144</v>
      </c>
      <c r="BB11" s="18">
        <f t="shared" si="27"/>
        <v>46390.88</v>
      </c>
    </row>
    <row r="12" spans="1:54" ht="15">
      <c r="A12" s="1">
        <f t="shared" si="28"/>
        <v>8</v>
      </c>
      <c r="B12" s="14" t="s">
        <v>28</v>
      </c>
      <c r="C12" s="2">
        <f t="shared" si="0"/>
        <v>14.57</v>
      </c>
      <c r="D12" s="3">
        <v>3923.5</v>
      </c>
      <c r="E12" s="13">
        <f t="shared" si="8"/>
        <v>57165.395000000004</v>
      </c>
      <c r="F12" s="11">
        <v>0.31</v>
      </c>
      <c r="G12" s="11">
        <v>0.47</v>
      </c>
      <c r="H12" s="11">
        <v>0.25</v>
      </c>
      <c r="I12" s="11">
        <v>0.03</v>
      </c>
      <c r="J12" s="11">
        <v>0.72</v>
      </c>
      <c r="K12" s="11">
        <v>0.01</v>
      </c>
      <c r="L12" s="11">
        <v>0.2</v>
      </c>
      <c r="M12" s="11">
        <v>0.4</v>
      </c>
      <c r="N12" s="11">
        <v>0.2</v>
      </c>
      <c r="O12" s="11">
        <v>0.25</v>
      </c>
      <c r="P12" s="11">
        <v>0.97</v>
      </c>
      <c r="Q12" s="11">
        <v>0.05</v>
      </c>
      <c r="R12" s="11">
        <v>0.52</v>
      </c>
      <c r="S12" s="11">
        <v>0.36</v>
      </c>
      <c r="T12" s="11">
        <v>0.05</v>
      </c>
      <c r="U12" s="11">
        <v>0.6</v>
      </c>
      <c r="V12" s="11">
        <v>0.24</v>
      </c>
      <c r="W12" s="11">
        <v>0</v>
      </c>
      <c r="X12" s="11">
        <v>2.94</v>
      </c>
      <c r="Y12" s="11">
        <v>1.49</v>
      </c>
      <c r="Z12" s="11">
        <v>0.44</v>
      </c>
      <c r="AA12" s="11">
        <v>0.57</v>
      </c>
      <c r="AB12" s="11">
        <f t="shared" si="1"/>
        <v>2.5</v>
      </c>
      <c r="AC12" s="11">
        <v>3.5</v>
      </c>
      <c r="AD12" s="11">
        <f t="shared" si="9"/>
        <v>0.24021962937542896</v>
      </c>
      <c r="AE12" s="18">
        <f t="shared" si="10"/>
        <v>1216.285</v>
      </c>
      <c r="AF12" s="18">
        <f t="shared" si="11"/>
        <v>1844.0449999999998</v>
      </c>
      <c r="AG12" s="18">
        <f t="shared" si="12"/>
        <v>980.875</v>
      </c>
      <c r="AH12" s="18">
        <f t="shared" si="13"/>
        <v>117.705</v>
      </c>
      <c r="AI12" s="18">
        <f t="shared" si="14"/>
        <v>2824.92</v>
      </c>
      <c r="AJ12" s="18">
        <f t="shared" si="15"/>
        <v>39.235</v>
      </c>
      <c r="AK12" s="18">
        <f t="shared" si="16"/>
        <v>784.7</v>
      </c>
      <c r="AL12" s="18">
        <f t="shared" si="17"/>
        <v>1569.4</v>
      </c>
      <c r="AM12" s="18">
        <f t="shared" si="18"/>
        <v>784.7</v>
      </c>
      <c r="AN12" s="18">
        <f t="shared" si="2"/>
        <v>980.875</v>
      </c>
      <c r="AO12" s="18">
        <f t="shared" si="19"/>
        <v>3805.795</v>
      </c>
      <c r="AP12" s="18">
        <f t="shared" si="3"/>
        <v>196.175</v>
      </c>
      <c r="AQ12" s="18">
        <f t="shared" si="20"/>
        <v>2040.22</v>
      </c>
      <c r="AR12" s="18">
        <f t="shared" si="4"/>
        <v>1412.46</v>
      </c>
      <c r="AS12" s="18">
        <f t="shared" si="21"/>
        <v>196.175</v>
      </c>
      <c r="AT12" s="18">
        <f t="shared" si="5"/>
        <v>2354.1</v>
      </c>
      <c r="AU12" s="18">
        <f t="shared" si="22"/>
        <v>941.64</v>
      </c>
      <c r="AV12" s="18">
        <f t="shared" si="6"/>
        <v>0</v>
      </c>
      <c r="AW12" s="18">
        <f t="shared" si="23"/>
        <v>11535.09</v>
      </c>
      <c r="AX12" s="18">
        <f t="shared" si="24"/>
        <v>5846.015</v>
      </c>
      <c r="AY12" s="18">
        <f t="shared" si="25"/>
        <v>1726.34</v>
      </c>
      <c r="AZ12" s="18">
        <f t="shared" si="26"/>
        <v>2236.395</v>
      </c>
      <c r="BA12" s="18">
        <f t="shared" si="7"/>
        <v>13732.25</v>
      </c>
      <c r="BB12" s="18">
        <f t="shared" si="27"/>
        <v>57165.39499999999</v>
      </c>
    </row>
    <row r="13" spans="1:54" ht="15">
      <c r="A13" s="1">
        <f t="shared" si="28"/>
        <v>9</v>
      </c>
      <c r="B13" s="14" t="s">
        <v>141</v>
      </c>
      <c r="C13" s="2">
        <f t="shared" si="0"/>
        <v>14.57</v>
      </c>
      <c r="D13" s="3">
        <v>4193.4</v>
      </c>
      <c r="E13" s="13">
        <f t="shared" si="8"/>
        <v>61097.837999999996</v>
      </c>
      <c r="F13" s="11">
        <v>0.31</v>
      </c>
      <c r="G13" s="11">
        <v>0.47</v>
      </c>
      <c r="H13" s="11">
        <v>0.25</v>
      </c>
      <c r="I13" s="11">
        <v>0.03</v>
      </c>
      <c r="J13" s="11">
        <v>0.72</v>
      </c>
      <c r="K13" s="11">
        <v>0.01</v>
      </c>
      <c r="L13" s="11">
        <v>0.2</v>
      </c>
      <c r="M13" s="11">
        <v>0.4</v>
      </c>
      <c r="N13" s="11">
        <v>0.2</v>
      </c>
      <c r="O13" s="11">
        <v>0.25</v>
      </c>
      <c r="P13" s="11">
        <v>0.97</v>
      </c>
      <c r="Q13" s="11">
        <v>0.05</v>
      </c>
      <c r="R13" s="11">
        <v>0.52</v>
      </c>
      <c r="S13" s="11">
        <v>0.36</v>
      </c>
      <c r="T13" s="11">
        <v>0.05</v>
      </c>
      <c r="U13" s="11">
        <v>0.6</v>
      </c>
      <c r="V13" s="11">
        <v>0.24</v>
      </c>
      <c r="W13" s="11">
        <v>0</v>
      </c>
      <c r="X13" s="11">
        <v>2.94</v>
      </c>
      <c r="Y13" s="11">
        <v>1.49</v>
      </c>
      <c r="Z13" s="11">
        <v>0.44</v>
      </c>
      <c r="AA13" s="11">
        <v>0.57</v>
      </c>
      <c r="AB13" s="11">
        <f t="shared" si="1"/>
        <v>2.5</v>
      </c>
      <c r="AC13" s="11">
        <v>3.5</v>
      </c>
      <c r="AD13" s="11">
        <f t="shared" si="9"/>
        <v>0.24021962937542896</v>
      </c>
      <c r="AE13" s="18">
        <f t="shared" si="10"/>
        <v>1299.954</v>
      </c>
      <c r="AF13" s="18">
        <f t="shared" si="11"/>
        <v>1970.8979999999997</v>
      </c>
      <c r="AG13" s="18">
        <f t="shared" si="12"/>
        <v>1048.35</v>
      </c>
      <c r="AH13" s="18">
        <f t="shared" si="13"/>
        <v>125.80199999999998</v>
      </c>
      <c r="AI13" s="18">
        <f t="shared" si="14"/>
        <v>3019.2479999999996</v>
      </c>
      <c r="AJ13" s="18">
        <f t="shared" si="15"/>
        <v>41.934</v>
      </c>
      <c r="AK13" s="18">
        <f t="shared" si="16"/>
        <v>838.68</v>
      </c>
      <c r="AL13" s="18">
        <f t="shared" si="17"/>
        <v>1677.36</v>
      </c>
      <c r="AM13" s="18">
        <f t="shared" si="18"/>
        <v>838.68</v>
      </c>
      <c r="AN13" s="18">
        <f t="shared" si="2"/>
        <v>1048.35</v>
      </c>
      <c r="AO13" s="18">
        <f t="shared" si="19"/>
        <v>4067.5979999999995</v>
      </c>
      <c r="AP13" s="18">
        <f t="shared" si="3"/>
        <v>209.67</v>
      </c>
      <c r="AQ13" s="18">
        <f t="shared" si="20"/>
        <v>2180.5679999999998</v>
      </c>
      <c r="AR13" s="18">
        <f t="shared" si="4"/>
        <v>1509.6239999999998</v>
      </c>
      <c r="AS13" s="18">
        <f t="shared" si="21"/>
        <v>209.67</v>
      </c>
      <c r="AT13" s="18">
        <f t="shared" si="5"/>
        <v>2516.0399999999995</v>
      </c>
      <c r="AU13" s="18">
        <f t="shared" si="22"/>
        <v>1006.4159999999998</v>
      </c>
      <c r="AV13" s="18">
        <f t="shared" si="6"/>
        <v>0</v>
      </c>
      <c r="AW13" s="18">
        <f t="shared" si="23"/>
        <v>12328.596</v>
      </c>
      <c r="AX13" s="18">
        <f t="shared" si="24"/>
        <v>6248.165999999999</v>
      </c>
      <c r="AY13" s="18">
        <f t="shared" si="25"/>
        <v>1845.0959999999998</v>
      </c>
      <c r="AZ13" s="18">
        <f t="shared" si="26"/>
        <v>2390.2379999999994</v>
      </c>
      <c r="BA13" s="18">
        <f t="shared" si="7"/>
        <v>14676.899999999998</v>
      </c>
      <c r="BB13" s="18">
        <f t="shared" si="27"/>
        <v>61097.83799999999</v>
      </c>
    </row>
    <row r="14" spans="1:54" ht="15">
      <c r="A14" s="1">
        <f t="shared" si="28"/>
        <v>10</v>
      </c>
      <c r="B14" s="14" t="s">
        <v>29</v>
      </c>
      <c r="C14" s="2">
        <f t="shared" si="0"/>
        <v>14.57</v>
      </c>
      <c r="D14" s="3">
        <v>1285.4</v>
      </c>
      <c r="E14" s="13">
        <f t="shared" si="8"/>
        <v>18728.278000000002</v>
      </c>
      <c r="F14" s="11">
        <v>0.31</v>
      </c>
      <c r="G14" s="11">
        <v>0.47</v>
      </c>
      <c r="H14" s="11">
        <v>0.25</v>
      </c>
      <c r="I14" s="11">
        <v>0.03</v>
      </c>
      <c r="J14" s="11">
        <v>0.72</v>
      </c>
      <c r="K14" s="11">
        <v>0.01</v>
      </c>
      <c r="L14" s="11">
        <v>0.2</v>
      </c>
      <c r="M14" s="11">
        <v>0.4</v>
      </c>
      <c r="N14" s="11">
        <v>0.2</v>
      </c>
      <c r="O14" s="11">
        <v>0.25</v>
      </c>
      <c r="P14" s="11">
        <v>0.97</v>
      </c>
      <c r="Q14" s="11">
        <v>0.05</v>
      </c>
      <c r="R14" s="11">
        <v>0.52</v>
      </c>
      <c r="S14" s="11">
        <v>0.36</v>
      </c>
      <c r="T14" s="11">
        <v>0.05</v>
      </c>
      <c r="U14" s="11">
        <v>0.6</v>
      </c>
      <c r="V14" s="11">
        <v>0.24</v>
      </c>
      <c r="W14" s="11">
        <v>0</v>
      </c>
      <c r="X14" s="11">
        <v>2.94</v>
      </c>
      <c r="Y14" s="11">
        <v>1.49</v>
      </c>
      <c r="Z14" s="11">
        <v>0.44</v>
      </c>
      <c r="AA14" s="11">
        <v>0.57</v>
      </c>
      <c r="AB14" s="11">
        <f t="shared" si="1"/>
        <v>2.5</v>
      </c>
      <c r="AC14" s="11">
        <v>3.5</v>
      </c>
      <c r="AD14" s="11">
        <f t="shared" si="9"/>
        <v>0.24021962937542896</v>
      </c>
      <c r="AE14" s="18">
        <f t="shared" si="10"/>
        <v>398.47400000000005</v>
      </c>
      <c r="AF14" s="18">
        <f t="shared" si="11"/>
        <v>604.138</v>
      </c>
      <c r="AG14" s="18">
        <f t="shared" si="12"/>
        <v>321.35</v>
      </c>
      <c r="AH14" s="18">
        <f t="shared" si="13"/>
        <v>38.562000000000005</v>
      </c>
      <c r="AI14" s="18">
        <f t="shared" si="14"/>
        <v>925.488</v>
      </c>
      <c r="AJ14" s="18">
        <f t="shared" si="15"/>
        <v>12.854000000000001</v>
      </c>
      <c r="AK14" s="18">
        <f t="shared" si="16"/>
        <v>257.08000000000004</v>
      </c>
      <c r="AL14" s="18">
        <f t="shared" si="17"/>
        <v>514.1600000000001</v>
      </c>
      <c r="AM14" s="18">
        <f t="shared" si="18"/>
        <v>257.08000000000004</v>
      </c>
      <c r="AN14" s="18">
        <f t="shared" si="2"/>
        <v>321.35</v>
      </c>
      <c r="AO14" s="18">
        <f t="shared" si="19"/>
        <v>1246.838</v>
      </c>
      <c r="AP14" s="18">
        <f t="shared" si="3"/>
        <v>64.27000000000001</v>
      </c>
      <c r="AQ14" s="18">
        <f t="shared" si="20"/>
        <v>668.408</v>
      </c>
      <c r="AR14" s="18">
        <f t="shared" si="4"/>
        <v>462.744</v>
      </c>
      <c r="AS14" s="18">
        <f t="shared" si="21"/>
        <v>64.27000000000001</v>
      </c>
      <c r="AT14" s="18">
        <f t="shared" si="5"/>
        <v>771.24</v>
      </c>
      <c r="AU14" s="18">
        <f t="shared" si="22"/>
        <v>308.49600000000004</v>
      </c>
      <c r="AV14" s="18">
        <f t="shared" si="6"/>
        <v>0</v>
      </c>
      <c r="AW14" s="18">
        <f t="shared" si="23"/>
        <v>3779.076</v>
      </c>
      <c r="AX14" s="18">
        <f t="shared" si="24"/>
        <v>1915.246</v>
      </c>
      <c r="AY14" s="18">
        <f t="shared" si="25"/>
        <v>565.576</v>
      </c>
      <c r="AZ14" s="18">
        <f t="shared" si="26"/>
        <v>732.678</v>
      </c>
      <c r="BA14" s="18">
        <f t="shared" si="7"/>
        <v>4498.900000000001</v>
      </c>
      <c r="BB14" s="18">
        <f t="shared" si="27"/>
        <v>18728.278000000002</v>
      </c>
    </row>
    <row r="15" spans="1:54" ht="15">
      <c r="A15" s="1">
        <f t="shared" si="28"/>
        <v>11</v>
      </c>
      <c r="B15" s="14" t="s">
        <v>30</v>
      </c>
      <c r="C15" s="2">
        <f t="shared" si="0"/>
        <v>14.57</v>
      </c>
      <c r="D15" s="3">
        <v>1270.25</v>
      </c>
      <c r="E15" s="13">
        <f t="shared" si="8"/>
        <v>18507.5425</v>
      </c>
      <c r="F15" s="11">
        <v>0.31</v>
      </c>
      <c r="G15" s="11">
        <v>0.47</v>
      </c>
      <c r="H15" s="11">
        <v>0.25</v>
      </c>
      <c r="I15" s="11">
        <v>0.03</v>
      </c>
      <c r="J15" s="11">
        <v>0.72</v>
      </c>
      <c r="K15" s="11">
        <v>0.01</v>
      </c>
      <c r="L15" s="11">
        <v>0.2</v>
      </c>
      <c r="M15" s="11">
        <v>0.4</v>
      </c>
      <c r="N15" s="11">
        <v>0.2</v>
      </c>
      <c r="O15" s="11">
        <v>0.25</v>
      </c>
      <c r="P15" s="11">
        <v>0.97</v>
      </c>
      <c r="Q15" s="11">
        <v>0.05</v>
      </c>
      <c r="R15" s="11">
        <v>0.52</v>
      </c>
      <c r="S15" s="11">
        <v>0.36</v>
      </c>
      <c r="T15" s="11">
        <v>0.05</v>
      </c>
      <c r="U15" s="11">
        <v>0.6</v>
      </c>
      <c r="V15" s="11">
        <v>0.24</v>
      </c>
      <c r="W15" s="11">
        <v>0</v>
      </c>
      <c r="X15" s="11">
        <v>2.94</v>
      </c>
      <c r="Y15" s="11">
        <v>1.49</v>
      </c>
      <c r="Z15" s="11">
        <v>0.44</v>
      </c>
      <c r="AA15" s="11">
        <v>0.57</v>
      </c>
      <c r="AB15" s="11">
        <f t="shared" si="1"/>
        <v>2.5</v>
      </c>
      <c r="AC15" s="11">
        <v>3.5</v>
      </c>
      <c r="AD15" s="11">
        <f t="shared" si="9"/>
        <v>0.24021962937542896</v>
      </c>
      <c r="AE15" s="18">
        <f t="shared" si="10"/>
        <v>393.7775</v>
      </c>
      <c r="AF15" s="18">
        <f t="shared" si="11"/>
        <v>597.0174999999999</v>
      </c>
      <c r="AG15" s="18">
        <f t="shared" si="12"/>
        <v>317.5625</v>
      </c>
      <c r="AH15" s="18">
        <f t="shared" si="13"/>
        <v>38.1075</v>
      </c>
      <c r="AI15" s="18">
        <f t="shared" si="14"/>
        <v>914.5799999999999</v>
      </c>
      <c r="AJ15" s="18">
        <f t="shared" si="15"/>
        <v>12.7025</v>
      </c>
      <c r="AK15" s="18">
        <f t="shared" si="16"/>
        <v>254.05</v>
      </c>
      <c r="AL15" s="18">
        <f t="shared" si="17"/>
        <v>508.1</v>
      </c>
      <c r="AM15" s="18">
        <f t="shared" si="18"/>
        <v>254.05</v>
      </c>
      <c r="AN15" s="18">
        <f t="shared" si="2"/>
        <v>317.5625</v>
      </c>
      <c r="AO15" s="18">
        <f t="shared" si="19"/>
        <v>1232.1425</v>
      </c>
      <c r="AP15" s="18">
        <f t="shared" si="3"/>
        <v>63.5125</v>
      </c>
      <c r="AQ15" s="18">
        <f t="shared" si="20"/>
        <v>660.53</v>
      </c>
      <c r="AR15" s="18">
        <f t="shared" si="4"/>
        <v>457.28999999999996</v>
      </c>
      <c r="AS15" s="18">
        <f t="shared" si="21"/>
        <v>63.5125</v>
      </c>
      <c r="AT15" s="18">
        <f t="shared" si="5"/>
        <v>762.15</v>
      </c>
      <c r="AU15" s="18">
        <f t="shared" si="22"/>
        <v>304.86</v>
      </c>
      <c r="AV15" s="18">
        <f t="shared" si="6"/>
        <v>0</v>
      </c>
      <c r="AW15" s="18">
        <f t="shared" si="23"/>
        <v>3734.535</v>
      </c>
      <c r="AX15" s="18">
        <f t="shared" si="24"/>
        <v>1892.6725</v>
      </c>
      <c r="AY15" s="18">
        <f t="shared" si="25"/>
        <v>558.91</v>
      </c>
      <c r="AZ15" s="18">
        <f t="shared" si="26"/>
        <v>724.0424999999999</v>
      </c>
      <c r="BA15" s="18">
        <f t="shared" si="7"/>
        <v>4445.875</v>
      </c>
      <c r="BB15" s="18">
        <f t="shared" si="27"/>
        <v>18507.5425</v>
      </c>
    </row>
    <row r="16" spans="1:54" ht="15">
      <c r="A16" s="1">
        <f t="shared" si="28"/>
        <v>12</v>
      </c>
      <c r="B16" s="14" t="s">
        <v>47</v>
      </c>
      <c r="C16" s="2">
        <f t="shared" si="0"/>
        <v>14.57</v>
      </c>
      <c r="D16" s="3">
        <v>1449.83</v>
      </c>
      <c r="E16" s="13">
        <f t="shared" si="8"/>
        <v>21124.0231</v>
      </c>
      <c r="F16" s="11">
        <v>0.31</v>
      </c>
      <c r="G16" s="11">
        <v>0.47</v>
      </c>
      <c r="H16" s="11">
        <v>0.25</v>
      </c>
      <c r="I16" s="11">
        <v>0.03</v>
      </c>
      <c r="J16" s="11">
        <v>0.72</v>
      </c>
      <c r="K16" s="11">
        <v>0.01</v>
      </c>
      <c r="L16" s="11">
        <v>0.2</v>
      </c>
      <c r="M16" s="11">
        <v>0.4</v>
      </c>
      <c r="N16" s="11">
        <v>0.2</v>
      </c>
      <c r="O16" s="11">
        <v>0.25</v>
      </c>
      <c r="P16" s="11">
        <v>0.97</v>
      </c>
      <c r="Q16" s="11">
        <v>0.05</v>
      </c>
      <c r="R16" s="11">
        <v>0.52</v>
      </c>
      <c r="S16" s="11">
        <v>0.36</v>
      </c>
      <c r="T16" s="11">
        <v>0.05</v>
      </c>
      <c r="U16" s="11">
        <v>0.6</v>
      </c>
      <c r="V16" s="11">
        <v>0.24</v>
      </c>
      <c r="W16" s="11">
        <v>0</v>
      </c>
      <c r="X16" s="11">
        <v>2.94</v>
      </c>
      <c r="Y16" s="11">
        <v>1.49</v>
      </c>
      <c r="Z16" s="11">
        <v>0.44</v>
      </c>
      <c r="AA16" s="11">
        <v>0.57</v>
      </c>
      <c r="AB16" s="11">
        <f t="shared" si="1"/>
        <v>2.5</v>
      </c>
      <c r="AC16" s="11">
        <v>3.5</v>
      </c>
      <c r="AD16" s="11">
        <f t="shared" si="9"/>
        <v>0.24021962937542896</v>
      </c>
      <c r="AE16" s="18">
        <f t="shared" si="10"/>
        <v>449.4473</v>
      </c>
      <c r="AF16" s="18">
        <f t="shared" si="11"/>
        <v>681.4200999999999</v>
      </c>
      <c r="AG16" s="18">
        <f t="shared" si="12"/>
        <v>362.4575</v>
      </c>
      <c r="AH16" s="18">
        <f t="shared" si="13"/>
        <v>43.494899999999994</v>
      </c>
      <c r="AI16" s="18">
        <f t="shared" si="14"/>
        <v>1043.8775999999998</v>
      </c>
      <c r="AJ16" s="18">
        <f t="shared" si="15"/>
        <v>14.4983</v>
      </c>
      <c r="AK16" s="18">
        <f t="shared" si="16"/>
        <v>289.966</v>
      </c>
      <c r="AL16" s="18">
        <f t="shared" si="17"/>
        <v>579.932</v>
      </c>
      <c r="AM16" s="18">
        <f t="shared" si="18"/>
        <v>289.966</v>
      </c>
      <c r="AN16" s="18">
        <f t="shared" si="2"/>
        <v>362.4575</v>
      </c>
      <c r="AO16" s="18">
        <f t="shared" si="19"/>
        <v>1406.3350999999998</v>
      </c>
      <c r="AP16" s="18">
        <f t="shared" si="3"/>
        <v>72.4915</v>
      </c>
      <c r="AQ16" s="18">
        <f t="shared" si="20"/>
        <v>753.9116</v>
      </c>
      <c r="AR16" s="18">
        <f t="shared" si="4"/>
        <v>521.9387999999999</v>
      </c>
      <c r="AS16" s="18">
        <f t="shared" si="21"/>
        <v>72.4915</v>
      </c>
      <c r="AT16" s="18">
        <f t="shared" si="5"/>
        <v>869.8979999999999</v>
      </c>
      <c r="AU16" s="18">
        <f t="shared" si="22"/>
        <v>347.95919999999995</v>
      </c>
      <c r="AV16" s="18">
        <f t="shared" si="6"/>
        <v>0</v>
      </c>
      <c r="AW16" s="18">
        <f t="shared" si="23"/>
        <v>4262.5001999999995</v>
      </c>
      <c r="AX16" s="18">
        <f t="shared" si="24"/>
        <v>2160.2466999999997</v>
      </c>
      <c r="AY16" s="18">
        <f t="shared" si="25"/>
        <v>637.9252</v>
      </c>
      <c r="AZ16" s="18">
        <f t="shared" si="26"/>
        <v>826.4030999999999</v>
      </c>
      <c r="BA16" s="18">
        <f t="shared" si="7"/>
        <v>5074.405</v>
      </c>
      <c r="BB16" s="18">
        <f t="shared" si="27"/>
        <v>21124.0231</v>
      </c>
    </row>
    <row r="17" spans="1:54" ht="15">
      <c r="A17" s="1">
        <f t="shared" si="28"/>
        <v>13</v>
      </c>
      <c r="B17" s="14" t="s">
        <v>64</v>
      </c>
      <c r="C17" s="2">
        <f t="shared" si="0"/>
        <v>14.57</v>
      </c>
      <c r="D17" s="3">
        <v>2032.2</v>
      </c>
      <c r="E17" s="13">
        <f t="shared" si="8"/>
        <v>29609.154000000002</v>
      </c>
      <c r="F17" s="11">
        <v>0.31</v>
      </c>
      <c r="G17" s="11">
        <v>0.47</v>
      </c>
      <c r="H17" s="11">
        <v>0.25</v>
      </c>
      <c r="I17" s="11">
        <v>0.03</v>
      </c>
      <c r="J17" s="11">
        <v>0.72</v>
      </c>
      <c r="K17" s="11">
        <v>0.01</v>
      </c>
      <c r="L17" s="11">
        <v>0.2</v>
      </c>
      <c r="M17" s="11">
        <v>0.4</v>
      </c>
      <c r="N17" s="11">
        <v>0.2</v>
      </c>
      <c r="O17" s="11">
        <v>0.25</v>
      </c>
      <c r="P17" s="11">
        <v>0.97</v>
      </c>
      <c r="Q17" s="11">
        <v>0.05</v>
      </c>
      <c r="R17" s="11">
        <v>0.52</v>
      </c>
      <c r="S17" s="11">
        <v>0.36</v>
      </c>
      <c r="T17" s="11">
        <v>0.05</v>
      </c>
      <c r="U17" s="11">
        <v>0.6</v>
      </c>
      <c r="V17" s="11">
        <v>0.24</v>
      </c>
      <c r="W17" s="11">
        <v>0</v>
      </c>
      <c r="X17" s="11">
        <v>2.94</v>
      </c>
      <c r="Y17" s="11">
        <v>1.49</v>
      </c>
      <c r="Z17" s="11">
        <v>0.44</v>
      </c>
      <c r="AA17" s="11">
        <v>0.57</v>
      </c>
      <c r="AB17" s="11">
        <f t="shared" si="1"/>
        <v>2.5</v>
      </c>
      <c r="AC17" s="11">
        <v>3.5</v>
      </c>
      <c r="AD17" s="11">
        <f t="shared" si="9"/>
        <v>0.24021962937542896</v>
      </c>
      <c r="AE17" s="18">
        <f t="shared" si="10"/>
        <v>629.982</v>
      </c>
      <c r="AF17" s="18">
        <f t="shared" si="11"/>
        <v>955.134</v>
      </c>
      <c r="AG17" s="18">
        <f t="shared" si="12"/>
        <v>508.05</v>
      </c>
      <c r="AH17" s="18">
        <f t="shared" si="13"/>
        <v>60.966</v>
      </c>
      <c r="AI17" s="18">
        <f t="shared" si="14"/>
        <v>1463.184</v>
      </c>
      <c r="AJ17" s="18">
        <f t="shared" si="15"/>
        <v>20.322</v>
      </c>
      <c r="AK17" s="18">
        <f t="shared" si="16"/>
        <v>406.44000000000005</v>
      </c>
      <c r="AL17" s="18">
        <f t="shared" si="17"/>
        <v>812.8800000000001</v>
      </c>
      <c r="AM17" s="18">
        <f t="shared" si="18"/>
        <v>406.44000000000005</v>
      </c>
      <c r="AN17" s="18">
        <f t="shared" si="2"/>
        <v>508.05</v>
      </c>
      <c r="AO17" s="18">
        <f t="shared" si="19"/>
        <v>1971.234</v>
      </c>
      <c r="AP17" s="18">
        <f t="shared" si="3"/>
        <v>101.61000000000001</v>
      </c>
      <c r="AQ17" s="18">
        <f t="shared" si="20"/>
        <v>1056.7440000000001</v>
      </c>
      <c r="AR17" s="18">
        <f t="shared" si="4"/>
        <v>731.592</v>
      </c>
      <c r="AS17" s="18">
        <f t="shared" si="21"/>
        <v>101.61000000000001</v>
      </c>
      <c r="AT17" s="18">
        <f t="shared" si="5"/>
        <v>1219.32</v>
      </c>
      <c r="AU17" s="18">
        <f t="shared" si="22"/>
        <v>487.728</v>
      </c>
      <c r="AV17" s="18">
        <f t="shared" si="6"/>
        <v>0</v>
      </c>
      <c r="AW17" s="18">
        <f t="shared" si="23"/>
        <v>5974.668</v>
      </c>
      <c r="AX17" s="18">
        <f t="shared" si="24"/>
        <v>3027.978</v>
      </c>
      <c r="AY17" s="18">
        <f t="shared" si="25"/>
        <v>894.168</v>
      </c>
      <c r="AZ17" s="18">
        <f t="shared" si="26"/>
        <v>1158.3539999999998</v>
      </c>
      <c r="BA17" s="18">
        <f t="shared" si="7"/>
        <v>7112.7</v>
      </c>
      <c r="BB17" s="18">
        <f t="shared" si="27"/>
        <v>29609.154</v>
      </c>
    </row>
    <row r="18" spans="1:54" ht="15">
      <c r="A18" s="1">
        <f t="shared" si="28"/>
        <v>14</v>
      </c>
      <c r="B18" s="15" t="s">
        <v>65</v>
      </c>
      <c r="C18" s="2">
        <f t="shared" si="0"/>
        <v>14.57</v>
      </c>
      <c r="D18" s="3">
        <v>2024.91</v>
      </c>
      <c r="E18" s="13">
        <f t="shared" si="8"/>
        <v>29502.938700000002</v>
      </c>
      <c r="F18" s="11">
        <v>0.31</v>
      </c>
      <c r="G18" s="11">
        <v>0.47</v>
      </c>
      <c r="H18" s="11">
        <v>0.25</v>
      </c>
      <c r="I18" s="11">
        <v>0.03</v>
      </c>
      <c r="J18" s="11">
        <v>0.72</v>
      </c>
      <c r="K18" s="11">
        <v>0.01</v>
      </c>
      <c r="L18" s="11">
        <v>0.2</v>
      </c>
      <c r="M18" s="11">
        <v>0.4</v>
      </c>
      <c r="N18" s="11">
        <v>0.2</v>
      </c>
      <c r="O18" s="11">
        <v>0.25</v>
      </c>
      <c r="P18" s="11">
        <v>0.97</v>
      </c>
      <c r="Q18" s="11">
        <v>0.05</v>
      </c>
      <c r="R18" s="11">
        <v>0.52</v>
      </c>
      <c r="S18" s="11">
        <v>0.36</v>
      </c>
      <c r="T18" s="11">
        <v>0.05</v>
      </c>
      <c r="U18" s="11">
        <v>0.6</v>
      </c>
      <c r="V18" s="11">
        <v>0.24</v>
      </c>
      <c r="W18" s="11">
        <v>0</v>
      </c>
      <c r="X18" s="11">
        <v>2.94</v>
      </c>
      <c r="Y18" s="11">
        <v>1.49</v>
      </c>
      <c r="Z18" s="11">
        <v>0.44</v>
      </c>
      <c r="AA18" s="11">
        <v>0.57</v>
      </c>
      <c r="AB18" s="11">
        <f t="shared" si="1"/>
        <v>2.5</v>
      </c>
      <c r="AC18" s="11">
        <v>3.5</v>
      </c>
      <c r="AD18" s="11">
        <f t="shared" si="9"/>
        <v>0.24021962937542896</v>
      </c>
      <c r="AE18" s="18">
        <f t="shared" si="10"/>
        <v>627.7221000000001</v>
      </c>
      <c r="AF18" s="18">
        <f t="shared" si="11"/>
        <v>951.7076999999999</v>
      </c>
      <c r="AG18" s="18">
        <f t="shared" si="12"/>
        <v>506.2275</v>
      </c>
      <c r="AH18" s="18">
        <f t="shared" si="13"/>
        <v>60.7473</v>
      </c>
      <c r="AI18" s="18">
        <f t="shared" si="14"/>
        <v>1457.9352</v>
      </c>
      <c r="AJ18" s="18">
        <f t="shared" si="15"/>
        <v>20.249100000000002</v>
      </c>
      <c r="AK18" s="18">
        <f t="shared" si="16"/>
        <v>404.982</v>
      </c>
      <c r="AL18" s="18">
        <f t="shared" si="17"/>
        <v>809.964</v>
      </c>
      <c r="AM18" s="18">
        <f t="shared" si="18"/>
        <v>404.982</v>
      </c>
      <c r="AN18" s="18">
        <f t="shared" si="2"/>
        <v>506.2275</v>
      </c>
      <c r="AO18" s="18">
        <f t="shared" si="19"/>
        <v>1964.1627</v>
      </c>
      <c r="AP18" s="18">
        <f t="shared" si="3"/>
        <v>101.2455</v>
      </c>
      <c r="AQ18" s="18">
        <f t="shared" si="20"/>
        <v>1052.9532000000002</v>
      </c>
      <c r="AR18" s="18">
        <f t="shared" si="4"/>
        <v>728.9676</v>
      </c>
      <c r="AS18" s="18">
        <f t="shared" si="21"/>
        <v>101.2455</v>
      </c>
      <c r="AT18" s="18">
        <f t="shared" si="5"/>
        <v>1214.946</v>
      </c>
      <c r="AU18" s="18">
        <f t="shared" si="22"/>
        <v>485.9784</v>
      </c>
      <c r="AV18" s="18">
        <f t="shared" si="6"/>
        <v>0</v>
      </c>
      <c r="AW18" s="18">
        <f t="shared" si="23"/>
        <v>5953.2354000000005</v>
      </c>
      <c r="AX18" s="18">
        <f t="shared" si="24"/>
        <v>3017.1159000000002</v>
      </c>
      <c r="AY18" s="18">
        <f t="shared" si="25"/>
        <v>890.9604</v>
      </c>
      <c r="AZ18" s="18">
        <f t="shared" si="26"/>
        <v>1154.1987</v>
      </c>
      <c r="BA18" s="18">
        <f t="shared" si="7"/>
        <v>7087.185</v>
      </c>
      <c r="BB18" s="18">
        <f t="shared" si="27"/>
        <v>29502.938700000002</v>
      </c>
    </row>
    <row r="19" spans="1:54" ht="15">
      <c r="A19" s="1">
        <f t="shared" si="28"/>
        <v>15</v>
      </c>
      <c r="B19" s="14" t="s">
        <v>40</v>
      </c>
      <c r="C19" s="2">
        <f t="shared" si="0"/>
        <v>14.57</v>
      </c>
      <c r="D19" s="3">
        <v>1990.7</v>
      </c>
      <c r="E19" s="13">
        <f t="shared" si="8"/>
        <v>29004.499</v>
      </c>
      <c r="F19" s="11">
        <v>0.31</v>
      </c>
      <c r="G19" s="11">
        <v>0.47</v>
      </c>
      <c r="H19" s="11">
        <v>0.25</v>
      </c>
      <c r="I19" s="11">
        <v>0.03</v>
      </c>
      <c r="J19" s="11">
        <v>0.72</v>
      </c>
      <c r="K19" s="11">
        <v>0.01</v>
      </c>
      <c r="L19" s="11">
        <v>0.2</v>
      </c>
      <c r="M19" s="11">
        <v>0.4</v>
      </c>
      <c r="N19" s="11">
        <v>0.2</v>
      </c>
      <c r="O19" s="11">
        <v>0.25</v>
      </c>
      <c r="P19" s="11">
        <v>0.97</v>
      </c>
      <c r="Q19" s="11">
        <v>0.05</v>
      </c>
      <c r="R19" s="11">
        <v>0.52</v>
      </c>
      <c r="S19" s="11">
        <v>0.36</v>
      </c>
      <c r="T19" s="11">
        <v>0.05</v>
      </c>
      <c r="U19" s="11">
        <v>0.6</v>
      </c>
      <c r="V19" s="11">
        <v>0.24</v>
      </c>
      <c r="W19" s="11">
        <v>0</v>
      </c>
      <c r="X19" s="11">
        <v>2.94</v>
      </c>
      <c r="Y19" s="11">
        <v>1.49</v>
      </c>
      <c r="Z19" s="11">
        <v>0.44</v>
      </c>
      <c r="AA19" s="11">
        <v>0.57</v>
      </c>
      <c r="AB19" s="11">
        <f t="shared" si="1"/>
        <v>2.5</v>
      </c>
      <c r="AC19" s="11">
        <v>3.5</v>
      </c>
      <c r="AD19" s="11">
        <f t="shared" si="9"/>
        <v>0.24021962937542896</v>
      </c>
      <c r="AE19" s="18">
        <f t="shared" si="10"/>
        <v>617.117</v>
      </c>
      <c r="AF19" s="18">
        <f t="shared" si="11"/>
        <v>935.629</v>
      </c>
      <c r="AG19" s="18">
        <f t="shared" si="12"/>
        <v>497.675</v>
      </c>
      <c r="AH19" s="18">
        <f t="shared" si="13"/>
        <v>59.721</v>
      </c>
      <c r="AI19" s="18">
        <f t="shared" si="14"/>
        <v>1433.304</v>
      </c>
      <c r="AJ19" s="18">
        <f t="shared" si="15"/>
        <v>19.907</v>
      </c>
      <c r="AK19" s="18">
        <f t="shared" si="16"/>
        <v>398.14000000000004</v>
      </c>
      <c r="AL19" s="18">
        <f t="shared" si="17"/>
        <v>796.2800000000001</v>
      </c>
      <c r="AM19" s="18">
        <f t="shared" si="18"/>
        <v>398.14000000000004</v>
      </c>
      <c r="AN19" s="18">
        <f t="shared" si="2"/>
        <v>497.675</v>
      </c>
      <c r="AO19" s="18">
        <f t="shared" si="19"/>
        <v>1930.979</v>
      </c>
      <c r="AP19" s="18">
        <f t="shared" si="3"/>
        <v>99.53500000000001</v>
      </c>
      <c r="AQ19" s="18">
        <f t="shared" si="20"/>
        <v>1035.164</v>
      </c>
      <c r="AR19" s="18">
        <f t="shared" si="4"/>
        <v>716.652</v>
      </c>
      <c r="AS19" s="18">
        <f t="shared" si="21"/>
        <v>99.53500000000001</v>
      </c>
      <c r="AT19" s="18">
        <f t="shared" si="5"/>
        <v>1194.42</v>
      </c>
      <c r="AU19" s="18">
        <f t="shared" si="22"/>
        <v>477.768</v>
      </c>
      <c r="AV19" s="18">
        <f t="shared" si="6"/>
        <v>0</v>
      </c>
      <c r="AW19" s="18">
        <f t="shared" si="23"/>
        <v>5852.658</v>
      </c>
      <c r="AX19" s="18">
        <f t="shared" si="24"/>
        <v>2966.143</v>
      </c>
      <c r="AY19" s="18">
        <f t="shared" si="25"/>
        <v>875.908</v>
      </c>
      <c r="AZ19" s="18">
        <f t="shared" si="26"/>
        <v>1134.6989999999998</v>
      </c>
      <c r="BA19" s="18">
        <f t="shared" si="7"/>
        <v>6967.45</v>
      </c>
      <c r="BB19" s="18">
        <f t="shared" si="27"/>
        <v>29004.499000000003</v>
      </c>
    </row>
    <row r="20" spans="1:54" ht="15">
      <c r="A20" s="1">
        <f t="shared" si="28"/>
        <v>16</v>
      </c>
      <c r="B20" s="14" t="s">
        <v>31</v>
      </c>
      <c r="C20" s="2">
        <f t="shared" si="0"/>
        <v>14.57</v>
      </c>
      <c r="D20" s="3">
        <v>3367.8</v>
      </c>
      <c r="E20" s="13">
        <f t="shared" si="8"/>
        <v>49068.846000000005</v>
      </c>
      <c r="F20" s="11">
        <v>0.31</v>
      </c>
      <c r="G20" s="11">
        <v>0.47</v>
      </c>
      <c r="H20" s="11">
        <v>0.25</v>
      </c>
      <c r="I20" s="11">
        <v>0.03</v>
      </c>
      <c r="J20" s="11">
        <v>0.72</v>
      </c>
      <c r="K20" s="11">
        <v>0.01</v>
      </c>
      <c r="L20" s="11">
        <v>0.2</v>
      </c>
      <c r="M20" s="11">
        <v>0.4</v>
      </c>
      <c r="N20" s="11">
        <v>0.2</v>
      </c>
      <c r="O20" s="11">
        <v>0.25</v>
      </c>
      <c r="P20" s="11">
        <v>0.97</v>
      </c>
      <c r="Q20" s="11">
        <v>0.05</v>
      </c>
      <c r="R20" s="11">
        <v>0.52</v>
      </c>
      <c r="S20" s="11">
        <v>0.36</v>
      </c>
      <c r="T20" s="11">
        <v>0.05</v>
      </c>
      <c r="U20" s="11">
        <v>0.6</v>
      </c>
      <c r="V20" s="11">
        <v>0.24</v>
      </c>
      <c r="W20" s="11">
        <v>0</v>
      </c>
      <c r="X20" s="11">
        <v>2.94</v>
      </c>
      <c r="Y20" s="11">
        <v>1.49</v>
      </c>
      <c r="Z20" s="11">
        <v>0.44</v>
      </c>
      <c r="AA20" s="11">
        <v>0.57</v>
      </c>
      <c r="AB20" s="11">
        <f t="shared" si="1"/>
        <v>2.5</v>
      </c>
      <c r="AC20" s="11">
        <v>3.5</v>
      </c>
      <c r="AD20" s="11">
        <f t="shared" si="9"/>
        <v>0.24021962937542896</v>
      </c>
      <c r="AE20" s="18">
        <f t="shared" si="10"/>
        <v>1044.018</v>
      </c>
      <c r="AF20" s="18">
        <f t="shared" si="11"/>
        <v>1582.866</v>
      </c>
      <c r="AG20" s="18">
        <f t="shared" si="12"/>
        <v>841.95</v>
      </c>
      <c r="AH20" s="18">
        <f t="shared" si="13"/>
        <v>101.034</v>
      </c>
      <c r="AI20" s="18">
        <f t="shared" si="14"/>
        <v>2424.8160000000003</v>
      </c>
      <c r="AJ20" s="18">
        <f t="shared" si="15"/>
        <v>33.678000000000004</v>
      </c>
      <c r="AK20" s="18">
        <f t="shared" si="16"/>
        <v>673.5600000000001</v>
      </c>
      <c r="AL20" s="18">
        <f t="shared" si="17"/>
        <v>1347.1200000000001</v>
      </c>
      <c r="AM20" s="18">
        <f t="shared" si="18"/>
        <v>673.5600000000001</v>
      </c>
      <c r="AN20" s="18">
        <f t="shared" si="2"/>
        <v>841.95</v>
      </c>
      <c r="AO20" s="18">
        <f t="shared" si="19"/>
        <v>3266.766</v>
      </c>
      <c r="AP20" s="18">
        <f t="shared" si="3"/>
        <v>168.39000000000001</v>
      </c>
      <c r="AQ20" s="18">
        <f t="shared" si="20"/>
        <v>1751.256</v>
      </c>
      <c r="AR20" s="18">
        <f t="shared" si="4"/>
        <v>1212.4080000000001</v>
      </c>
      <c r="AS20" s="18">
        <f t="shared" si="21"/>
        <v>168.39000000000001</v>
      </c>
      <c r="AT20" s="18">
        <f t="shared" si="5"/>
        <v>2020.68</v>
      </c>
      <c r="AU20" s="18">
        <f t="shared" si="22"/>
        <v>808.272</v>
      </c>
      <c r="AV20" s="18">
        <f t="shared" si="6"/>
        <v>0</v>
      </c>
      <c r="AW20" s="18">
        <f t="shared" si="23"/>
        <v>9901.332</v>
      </c>
      <c r="AX20" s="18">
        <f t="shared" si="24"/>
        <v>5018.022</v>
      </c>
      <c r="AY20" s="18">
        <f t="shared" si="25"/>
        <v>1481.832</v>
      </c>
      <c r="AZ20" s="18">
        <f t="shared" si="26"/>
        <v>1919.646</v>
      </c>
      <c r="BA20" s="18">
        <f t="shared" si="7"/>
        <v>11787.300000000001</v>
      </c>
      <c r="BB20" s="18">
        <f t="shared" si="27"/>
        <v>49068.846000000005</v>
      </c>
    </row>
    <row r="21" spans="1:54" ht="15">
      <c r="A21" s="1">
        <f t="shared" si="28"/>
        <v>17</v>
      </c>
      <c r="B21" s="14" t="s">
        <v>53</v>
      </c>
      <c r="C21" s="2">
        <f t="shared" si="0"/>
        <v>14.57</v>
      </c>
      <c r="D21" s="3">
        <v>3392</v>
      </c>
      <c r="E21" s="13">
        <f t="shared" si="8"/>
        <v>49421.44</v>
      </c>
      <c r="F21" s="11">
        <v>0.31</v>
      </c>
      <c r="G21" s="11">
        <v>0.47</v>
      </c>
      <c r="H21" s="11">
        <v>0.25</v>
      </c>
      <c r="I21" s="11">
        <v>0.03</v>
      </c>
      <c r="J21" s="11">
        <v>0.72</v>
      </c>
      <c r="K21" s="11">
        <v>0.01</v>
      </c>
      <c r="L21" s="11">
        <v>0.2</v>
      </c>
      <c r="M21" s="11">
        <v>0.4</v>
      </c>
      <c r="N21" s="11">
        <v>0.2</v>
      </c>
      <c r="O21" s="11">
        <v>0.25</v>
      </c>
      <c r="P21" s="11">
        <v>0.97</v>
      </c>
      <c r="Q21" s="11">
        <v>0.05</v>
      </c>
      <c r="R21" s="11">
        <v>0.52</v>
      </c>
      <c r="S21" s="11">
        <v>0.36</v>
      </c>
      <c r="T21" s="11">
        <v>0.05</v>
      </c>
      <c r="U21" s="11">
        <v>0.6</v>
      </c>
      <c r="V21" s="11">
        <v>0.24</v>
      </c>
      <c r="W21" s="11">
        <v>0</v>
      </c>
      <c r="X21" s="11">
        <v>2.94</v>
      </c>
      <c r="Y21" s="11">
        <v>1.49</v>
      </c>
      <c r="Z21" s="11">
        <v>0.44</v>
      </c>
      <c r="AA21" s="11">
        <v>0.57</v>
      </c>
      <c r="AB21" s="11">
        <f t="shared" si="1"/>
        <v>2.5</v>
      </c>
      <c r="AC21" s="11">
        <v>3.5</v>
      </c>
      <c r="AD21" s="11">
        <f t="shared" si="9"/>
        <v>0.24021962937542896</v>
      </c>
      <c r="AE21" s="18">
        <f t="shared" si="10"/>
        <v>1051.52</v>
      </c>
      <c r="AF21" s="18">
        <f t="shared" si="11"/>
        <v>1594.24</v>
      </c>
      <c r="AG21" s="18">
        <f t="shared" si="12"/>
        <v>848</v>
      </c>
      <c r="AH21" s="18">
        <f t="shared" si="13"/>
        <v>101.75999999999999</v>
      </c>
      <c r="AI21" s="18">
        <f t="shared" si="14"/>
        <v>2442.24</v>
      </c>
      <c r="AJ21" s="18">
        <f t="shared" si="15"/>
        <v>33.92</v>
      </c>
      <c r="AK21" s="18">
        <f t="shared" si="16"/>
        <v>678.4000000000001</v>
      </c>
      <c r="AL21" s="18">
        <f t="shared" si="17"/>
        <v>1356.8000000000002</v>
      </c>
      <c r="AM21" s="18">
        <f t="shared" si="18"/>
        <v>678.4000000000001</v>
      </c>
      <c r="AN21" s="18">
        <f t="shared" si="2"/>
        <v>848</v>
      </c>
      <c r="AO21" s="18">
        <f t="shared" si="19"/>
        <v>3290.24</v>
      </c>
      <c r="AP21" s="18">
        <f t="shared" si="3"/>
        <v>169.60000000000002</v>
      </c>
      <c r="AQ21" s="18">
        <f t="shared" si="20"/>
        <v>1763.8400000000001</v>
      </c>
      <c r="AR21" s="18">
        <f t="shared" si="4"/>
        <v>1221.12</v>
      </c>
      <c r="AS21" s="18">
        <f t="shared" si="21"/>
        <v>169.60000000000002</v>
      </c>
      <c r="AT21" s="18">
        <f t="shared" si="5"/>
        <v>2035.1999999999998</v>
      </c>
      <c r="AU21" s="18">
        <f t="shared" si="22"/>
        <v>814.0799999999999</v>
      </c>
      <c r="AV21" s="18">
        <f t="shared" si="6"/>
        <v>0</v>
      </c>
      <c r="AW21" s="18">
        <f t="shared" si="23"/>
        <v>9972.48</v>
      </c>
      <c r="AX21" s="18">
        <f t="shared" si="24"/>
        <v>5054.08</v>
      </c>
      <c r="AY21" s="18">
        <f t="shared" si="25"/>
        <v>1492.48</v>
      </c>
      <c r="AZ21" s="18">
        <f t="shared" si="26"/>
        <v>1933.4399999999998</v>
      </c>
      <c r="BA21" s="18">
        <f t="shared" si="7"/>
        <v>11872</v>
      </c>
      <c r="BB21" s="18">
        <f t="shared" si="27"/>
        <v>49421.44</v>
      </c>
    </row>
    <row r="22" spans="1:54" ht="15">
      <c r="A22" s="1">
        <f t="shared" si="28"/>
        <v>18</v>
      </c>
      <c r="B22" s="14" t="s">
        <v>187</v>
      </c>
      <c r="C22" s="2">
        <f t="shared" si="0"/>
        <v>14.5</v>
      </c>
      <c r="D22" s="3">
        <v>1153.25</v>
      </c>
      <c r="E22" s="13">
        <f>C22*D22</f>
        <v>16722.125</v>
      </c>
      <c r="F22" s="11">
        <v>0.31</v>
      </c>
      <c r="G22" s="11">
        <v>0.47</v>
      </c>
      <c r="H22" s="11">
        <v>0.25</v>
      </c>
      <c r="I22" s="11">
        <v>0.01</v>
      </c>
      <c r="J22" s="11">
        <v>0.72</v>
      </c>
      <c r="K22" s="11">
        <v>0.01</v>
      </c>
      <c r="L22" s="11">
        <v>0.2</v>
      </c>
      <c r="M22" s="11">
        <v>0.4</v>
      </c>
      <c r="N22" s="11">
        <v>0.2</v>
      </c>
      <c r="O22" s="11">
        <v>0.25</v>
      </c>
      <c r="P22" s="11">
        <v>0.97</v>
      </c>
      <c r="Q22" s="11">
        <v>0.05</v>
      </c>
      <c r="R22" s="11">
        <v>0.52</v>
      </c>
      <c r="S22" s="11">
        <v>0.36</v>
      </c>
      <c r="T22" s="11">
        <v>0</v>
      </c>
      <c r="U22" s="11">
        <v>0.6</v>
      </c>
      <c r="V22" s="11">
        <v>0.24</v>
      </c>
      <c r="W22" s="11">
        <v>0</v>
      </c>
      <c r="X22" s="11">
        <v>2.94</v>
      </c>
      <c r="Y22" s="11">
        <v>1.49</v>
      </c>
      <c r="Z22" s="11">
        <v>0.44</v>
      </c>
      <c r="AA22" s="11">
        <v>0.57</v>
      </c>
      <c r="AB22" s="11">
        <f t="shared" si="1"/>
        <v>2.5</v>
      </c>
      <c r="AC22" s="11">
        <v>3.5</v>
      </c>
      <c r="AD22" s="11">
        <f t="shared" si="9"/>
        <v>0.2413793103448276</v>
      </c>
      <c r="AE22" s="18">
        <f>F22*D22</f>
        <v>357.5075</v>
      </c>
      <c r="AF22" s="18">
        <f>G22*D22</f>
        <v>542.0274999999999</v>
      </c>
      <c r="AG22" s="18">
        <f>H22*D22</f>
        <v>288.3125</v>
      </c>
      <c r="AH22" s="18">
        <f>I22*D22</f>
        <v>11.5325</v>
      </c>
      <c r="AI22" s="18">
        <f>J22*D22</f>
        <v>830.3399999999999</v>
      </c>
      <c r="AJ22" s="18">
        <f>K22*D22</f>
        <v>11.5325</v>
      </c>
      <c r="AK22" s="18">
        <f>L22*D22</f>
        <v>230.65</v>
      </c>
      <c r="AL22" s="18">
        <f>M22*D22</f>
        <v>461.3</v>
      </c>
      <c r="AM22" s="18">
        <f>N22*D22</f>
        <v>230.65</v>
      </c>
      <c r="AN22" s="18">
        <f>O22*D22</f>
        <v>288.3125</v>
      </c>
      <c r="AO22" s="18">
        <f>P22*D22</f>
        <v>1118.6525</v>
      </c>
      <c r="AP22" s="18">
        <f>Q22*D22</f>
        <v>57.6625</v>
      </c>
      <c r="AQ22" s="18">
        <f>R22*D22</f>
        <v>599.69</v>
      </c>
      <c r="AR22" s="18">
        <f>S22*D22</f>
        <v>415.16999999999996</v>
      </c>
      <c r="AS22" s="18">
        <f>T22*D22</f>
        <v>0</v>
      </c>
      <c r="AT22" s="18">
        <f>U22*D22</f>
        <v>691.9499999999999</v>
      </c>
      <c r="AU22" s="18">
        <f>V22*D22</f>
        <v>276.78</v>
      </c>
      <c r="AV22" s="18">
        <f>W22*D22</f>
        <v>0</v>
      </c>
      <c r="AW22" s="18">
        <f>X22*D22</f>
        <v>3390.555</v>
      </c>
      <c r="AX22" s="18">
        <f>Y22*D22</f>
        <v>1718.3425</v>
      </c>
      <c r="AY22" s="18">
        <f>Z22*D22</f>
        <v>507.43</v>
      </c>
      <c r="AZ22" s="18">
        <f>AA22*D22</f>
        <v>657.3525</v>
      </c>
      <c r="BA22" s="18">
        <f>AC22*D22</f>
        <v>4036.375</v>
      </c>
      <c r="BB22" s="18">
        <f>SUM(AE22:BA22)</f>
        <v>16722.125</v>
      </c>
    </row>
    <row r="23" spans="1:54" ht="15">
      <c r="A23" s="1">
        <f t="shared" si="28"/>
        <v>19</v>
      </c>
      <c r="B23" s="14" t="s">
        <v>186</v>
      </c>
      <c r="C23" s="2">
        <f t="shared" si="0"/>
        <v>14.12</v>
      </c>
      <c r="D23" s="3">
        <v>1166.86</v>
      </c>
      <c r="E23" s="13">
        <f>C23*D23</f>
        <v>16476.063199999997</v>
      </c>
      <c r="F23" s="11">
        <v>0.31</v>
      </c>
      <c r="G23" s="11">
        <v>0.47</v>
      </c>
      <c r="H23" s="11">
        <v>0.25</v>
      </c>
      <c r="I23" s="11">
        <v>0.03</v>
      </c>
      <c r="J23" s="11">
        <v>0.72</v>
      </c>
      <c r="K23" s="11">
        <v>0.01</v>
      </c>
      <c r="L23" s="11">
        <v>0.2</v>
      </c>
      <c r="M23" s="11">
        <v>0.4</v>
      </c>
      <c r="N23" s="11">
        <v>0.1</v>
      </c>
      <c r="O23" s="11">
        <v>0</v>
      </c>
      <c r="P23" s="11">
        <v>0.97</v>
      </c>
      <c r="Q23" s="11">
        <v>0</v>
      </c>
      <c r="R23" s="11">
        <v>0.52</v>
      </c>
      <c r="S23" s="11">
        <v>0.36</v>
      </c>
      <c r="T23" s="11">
        <v>0</v>
      </c>
      <c r="U23" s="11">
        <v>0.6</v>
      </c>
      <c r="V23" s="11">
        <v>0.24</v>
      </c>
      <c r="W23" s="11">
        <v>0</v>
      </c>
      <c r="X23" s="11">
        <v>2.94</v>
      </c>
      <c r="Y23" s="11">
        <v>1.49</v>
      </c>
      <c r="Z23" s="11">
        <v>0.44</v>
      </c>
      <c r="AA23" s="11">
        <v>0.57</v>
      </c>
      <c r="AB23" s="11">
        <f t="shared" si="1"/>
        <v>2.5</v>
      </c>
      <c r="AC23" s="11">
        <v>3.5</v>
      </c>
      <c r="AD23" s="11">
        <f t="shared" si="9"/>
        <v>0.24787535410764874</v>
      </c>
      <c r="AE23" s="18">
        <f>F23*D23</f>
        <v>361.72659999999996</v>
      </c>
      <c r="AF23" s="18">
        <f>G23*D23</f>
        <v>548.4241999999999</v>
      </c>
      <c r="AG23" s="18">
        <f>H23*D23</f>
        <v>291.715</v>
      </c>
      <c r="AH23" s="18">
        <f>I23*D23</f>
        <v>35.005799999999994</v>
      </c>
      <c r="AI23" s="18">
        <f>J23*D23</f>
        <v>840.1391999999998</v>
      </c>
      <c r="AJ23" s="18">
        <f>K23*D23</f>
        <v>11.6686</v>
      </c>
      <c r="AK23" s="18">
        <f>L23*D23</f>
        <v>233.37199999999999</v>
      </c>
      <c r="AL23" s="18">
        <f>M23*D23</f>
        <v>466.74399999999997</v>
      </c>
      <c r="AM23" s="18">
        <f>N23*D23</f>
        <v>116.68599999999999</v>
      </c>
      <c r="AN23" s="18">
        <f>O23*D23</f>
        <v>0</v>
      </c>
      <c r="AO23" s="18">
        <f>P23*D23</f>
        <v>1131.8541999999998</v>
      </c>
      <c r="AP23" s="18">
        <f>Q23*D23</f>
        <v>0</v>
      </c>
      <c r="AQ23" s="18">
        <f>R23*D23</f>
        <v>606.7672</v>
      </c>
      <c r="AR23" s="18">
        <f>S23*D23</f>
        <v>420.0695999999999</v>
      </c>
      <c r="AS23" s="18">
        <f>T23*D23</f>
        <v>0</v>
      </c>
      <c r="AT23" s="18">
        <f>U23*D23</f>
        <v>700.1159999999999</v>
      </c>
      <c r="AU23" s="18">
        <f>V23*D23</f>
        <v>280.04639999999995</v>
      </c>
      <c r="AV23" s="18">
        <f>W23*D23</f>
        <v>0</v>
      </c>
      <c r="AW23" s="18">
        <f>X23*D23</f>
        <v>3430.5683999999997</v>
      </c>
      <c r="AX23" s="18">
        <f>Y23*D23</f>
        <v>1738.6213999999998</v>
      </c>
      <c r="AY23" s="18">
        <f>Z23*D23</f>
        <v>513.4183999999999</v>
      </c>
      <c r="AZ23" s="18">
        <f>AA23*D23</f>
        <v>665.1101999999998</v>
      </c>
      <c r="BA23" s="18">
        <f>AC23*D23</f>
        <v>4084.0099999999998</v>
      </c>
      <c r="BB23" s="18">
        <f>SUM(AE23:BA23)</f>
        <v>16476.063199999997</v>
      </c>
    </row>
    <row r="24" spans="1:54" ht="15">
      <c r="A24" s="1">
        <f t="shared" si="28"/>
        <v>20</v>
      </c>
      <c r="B24" s="14" t="s">
        <v>32</v>
      </c>
      <c r="C24" s="2">
        <f t="shared" si="0"/>
        <v>14.57</v>
      </c>
      <c r="D24" s="3">
        <v>959.48</v>
      </c>
      <c r="E24" s="13">
        <f t="shared" si="8"/>
        <v>13979.6236</v>
      </c>
      <c r="F24" s="11">
        <v>0.31</v>
      </c>
      <c r="G24" s="11">
        <v>0.47</v>
      </c>
      <c r="H24" s="11">
        <v>0.25</v>
      </c>
      <c r="I24" s="11">
        <v>0.03</v>
      </c>
      <c r="J24" s="11">
        <v>0.72</v>
      </c>
      <c r="K24" s="11">
        <v>0.01</v>
      </c>
      <c r="L24" s="11">
        <v>0.2</v>
      </c>
      <c r="M24" s="11">
        <v>0.4</v>
      </c>
      <c r="N24" s="11">
        <v>0.2</v>
      </c>
      <c r="O24" s="11">
        <v>0.25</v>
      </c>
      <c r="P24" s="11">
        <v>0.97</v>
      </c>
      <c r="Q24" s="11">
        <v>0.05</v>
      </c>
      <c r="R24" s="11">
        <v>0.52</v>
      </c>
      <c r="S24" s="11">
        <v>0.36</v>
      </c>
      <c r="T24" s="11">
        <v>0.05</v>
      </c>
      <c r="U24" s="11">
        <v>0.6</v>
      </c>
      <c r="V24" s="11">
        <v>0.24</v>
      </c>
      <c r="W24" s="11">
        <v>0</v>
      </c>
      <c r="X24" s="11">
        <v>2.94</v>
      </c>
      <c r="Y24" s="11">
        <v>1.49</v>
      </c>
      <c r="Z24" s="11">
        <v>0.44</v>
      </c>
      <c r="AA24" s="11">
        <v>0.57</v>
      </c>
      <c r="AB24" s="11">
        <f t="shared" si="1"/>
        <v>2.5</v>
      </c>
      <c r="AC24" s="11">
        <v>3.5</v>
      </c>
      <c r="AD24" s="11">
        <f t="shared" si="9"/>
        <v>0.24021962937542896</v>
      </c>
      <c r="AE24" s="18">
        <f t="shared" si="10"/>
        <v>297.4388</v>
      </c>
      <c r="AF24" s="18">
        <f t="shared" si="11"/>
        <v>450.9556</v>
      </c>
      <c r="AG24" s="18">
        <f t="shared" si="12"/>
        <v>239.87</v>
      </c>
      <c r="AH24" s="18">
        <f t="shared" si="13"/>
        <v>28.784399999999998</v>
      </c>
      <c r="AI24" s="18">
        <f t="shared" si="14"/>
        <v>690.8256</v>
      </c>
      <c r="AJ24" s="18">
        <f t="shared" si="15"/>
        <v>9.594800000000001</v>
      </c>
      <c r="AK24" s="18">
        <f t="shared" si="16"/>
        <v>191.89600000000002</v>
      </c>
      <c r="AL24" s="18">
        <f t="shared" si="17"/>
        <v>383.79200000000003</v>
      </c>
      <c r="AM24" s="18">
        <f t="shared" si="18"/>
        <v>191.89600000000002</v>
      </c>
      <c r="AN24" s="18">
        <f t="shared" si="2"/>
        <v>239.87</v>
      </c>
      <c r="AO24" s="18">
        <f t="shared" si="19"/>
        <v>930.6956</v>
      </c>
      <c r="AP24" s="18">
        <f t="shared" si="3"/>
        <v>47.974000000000004</v>
      </c>
      <c r="AQ24" s="18">
        <f t="shared" si="20"/>
        <v>498.92960000000005</v>
      </c>
      <c r="AR24" s="18">
        <f t="shared" si="4"/>
        <v>345.4128</v>
      </c>
      <c r="AS24" s="18">
        <f t="shared" si="21"/>
        <v>47.974000000000004</v>
      </c>
      <c r="AT24" s="18">
        <f t="shared" si="5"/>
        <v>575.688</v>
      </c>
      <c r="AU24" s="18">
        <f t="shared" si="22"/>
        <v>230.27519999999998</v>
      </c>
      <c r="AV24" s="18">
        <f t="shared" si="6"/>
        <v>0</v>
      </c>
      <c r="AW24" s="18">
        <f t="shared" si="23"/>
        <v>2820.8712</v>
      </c>
      <c r="AX24" s="18">
        <f t="shared" si="24"/>
        <v>1429.6252</v>
      </c>
      <c r="AY24" s="18">
        <f t="shared" si="25"/>
        <v>422.1712</v>
      </c>
      <c r="AZ24" s="18">
        <f t="shared" si="26"/>
        <v>546.9036</v>
      </c>
      <c r="BA24" s="18">
        <f t="shared" si="7"/>
        <v>3358.1800000000003</v>
      </c>
      <c r="BB24" s="18">
        <f t="shared" si="27"/>
        <v>13979.623600000003</v>
      </c>
    </row>
    <row r="25" spans="1:54" ht="15">
      <c r="A25" s="1">
        <f t="shared" si="28"/>
        <v>21</v>
      </c>
      <c r="B25" s="14" t="s">
        <v>46</v>
      </c>
      <c r="C25" s="2">
        <f t="shared" si="0"/>
        <v>14.57</v>
      </c>
      <c r="D25" s="3">
        <v>1462.2</v>
      </c>
      <c r="E25" s="13">
        <f t="shared" si="8"/>
        <v>21304.254</v>
      </c>
      <c r="F25" s="11">
        <v>0.31</v>
      </c>
      <c r="G25" s="11">
        <v>0.47</v>
      </c>
      <c r="H25" s="11">
        <v>0.25</v>
      </c>
      <c r="I25" s="11">
        <v>0.03</v>
      </c>
      <c r="J25" s="11">
        <v>0.72</v>
      </c>
      <c r="K25" s="11">
        <v>0.01</v>
      </c>
      <c r="L25" s="11">
        <v>0.2</v>
      </c>
      <c r="M25" s="11">
        <v>0.4</v>
      </c>
      <c r="N25" s="11">
        <v>0.2</v>
      </c>
      <c r="O25" s="11">
        <v>0.25</v>
      </c>
      <c r="P25" s="11">
        <v>0.97</v>
      </c>
      <c r="Q25" s="11">
        <v>0.05</v>
      </c>
      <c r="R25" s="11">
        <v>0.52</v>
      </c>
      <c r="S25" s="11">
        <v>0.36</v>
      </c>
      <c r="T25" s="11">
        <v>0.05</v>
      </c>
      <c r="U25" s="11">
        <v>0.6</v>
      </c>
      <c r="V25" s="11">
        <v>0.24</v>
      </c>
      <c r="W25" s="11">
        <v>0</v>
      </c>
      <c r="X25" s="11">
        <v>2.94</v>
      </c>
      <c r="Y25" s="11">
        <v>1.49</v>
      </c>
      <c r="Z25" s="11">
        <v>0.44</v>
      </c>
      <c r="AA25" s="11">
        <v>0.57</v>
      </c>
      <c r="AB25" s="11">
        <f t="shared" si="1"/>
        <v>2.5</v>
      </c>
      <c r="AC25" s="11">
        <v>3.5</v>
      </c>
      <c r="AD25" s="11">
        <f t="shared" si="9"/>
        <v>0.24021962937542896</v>
      </c>
      <c r="AE25" s="18">
        <f t="shared" si="10"/>
        <v>453.28200000000004</v>
      </c>
      <c r="AF25" s="18">
        <f t="shared" si="11"/>
        <v>687.234</v>
      </c>
      <c r="AG25" s="18">
        <f t="shared" si="12"/>
        <v>365.55</v>
      </c>
      <c r="AH25" s="18">
        <f t="shared" si="13"/>
        <v>43.866</v>
      </c>
      <c r="AI25" s="18">
        <f t="shared" si="14"/>
        <v>1052.784</v>
      </c>
      <c r="AJ25" s="18">
        <f t="shared" si="15"/>
        <v>14.622</v>
      </c>
      <c r="AK25" s="18">
        <f t="shared" si="16"/>
        <v>292.44</v>
      </c>
      <c r="AL25" s="18">
        <f t="shared" si="17"/>
        <v>584.88</v>
      </c>
      <c r="AM25" s="18">
        <f t="shared" si="18"/>
        <v>292.44</v>
      </c>
      <c r="AN25" s="18">
        <f t="shared" si="2"/>
        <v>365.55</v>
      </c>
      <c r="AO25" s="18">
        <f t="shared" si="19"/>
        <v>1418.334</v>
      </c>
      <c r="AP25" s="18">
        <f t="shared" si="3"/>
        <v>73.11</v>
      </c>
      <c r="AQ25" s="18">
        <f t="shared" si="20"/>
        <v>760.344</v>
      </c>
      <c r="AR25" s="18">
        <f t="shared" si="4"/>
        <v>526.392</v>
      </c>
      <c r="AS25" s="18">
        <f t="shared" si="21"/>
        <v>73.11</v>
      </c>
      <c r="AT25" s="18">
        <f t="shared" si="5"/>
        <v>877.32</v>
      </c>
      <c r="AU25" s="18">
        <f t="shared" si="22"/>
        <v>350.928</v>
      </c>
      <c r="AV25" s="18">
        <f t="shared" si="6"/>
        <v>0</v>
      </c>
      <c r="AW25" s="18">
        <f t="shared" si="23"/>
        <v>4298.868</v>
      </c>
      <c r="AX25" s="18">
        <f t="shared" si="24"/>
        <v>2178.678</v>
      </c>
      <c r="AY25" s="18">
        <f t="shared" si="25"/>
        <v>643.368</v>
      </c>
      <c r="AZ25" s="18">
        <f t="shared" si="26"/>
        <v>833.454</v>
      </c>
      <c r="BA25" s="18">
        <f t="shared" si="7"/>
        <v>5117.7</v>
      </c>
      <c r="BB25" s="18">
        <f t="shared" si="27"/>
        <v>21304.254</v>
      </c>
    </row>
    <row r="26" spans="1:54" ht="15">
      <c r="A26" s="1">
        <f t="shared" si="28"/>
        <v>22</v>
      </c>
      <c r="B26" s="14" t="s">
        <v>169</v>
      </c>
      <c r="C26" s="2">
        <f t="shared" si="0"/>
        <v>14.57</v>
      </c>
      <c r="D26" s="3">
        <v>3259.8</v>
      </c>
      <c r="E26" s="13">
        <f t="shared" si="8"/>
        <v>47495.286</v>
      </c>
      <c r="F26" s="11">
        <v>0.31</v>
      </c>
      <c r="G26" s="11">
        <v>0.47</v>
      </c>
      <c r="H26" s="11">
        <v>0.25</v>
      </c>
      <c r="I26" s="11">
        <v>0.03</v>
      </c>
      <c r="J26" s="11">
        <v>0.72</v>
      </c>
      <c r="K26" s="11">
        <v>0.01</v>
      </c>
      <c r="L26" s="11">
        <v>0.2</v>
      </c>
      <c r="M26" s="11">
        <v>0.4</v>
      </c>
      <c r="N26" s="11">
        <v>0.2</v>
      </c>
      <c r="O26" s="11">
        <v>0.25</v>
      </c>
      <c r="P26" s="11">
        <v>0.97</v>
      </c>
      <c r="Q26" s="11">
        <v>0.05</v>
      </c>
      <c r="R26" s="11">
        <v>0.52</v>
      </c>
      <c r="S26" s="11">
        <v>0.36</v>
      </c>
      <c r="T26" s="11">
        <v>0.05</v>
      </c>
      <c r="U26" s="11">
        <v>0.6</v>
      </c>
      <c r="V26" s="11">
        <v>0.24</v>
      </c>
      <c r="W26" s="11">
        <v>0</v>
      </c>
      <c r="X26" s="11">
        <v>2.94</v>
      </c>
      <c r="Y26" s="11">
        <v>1.49</v>
      </c>
      <c r="Z26" s="11">
        <v>0.44</v>
      </c>
      <c r="AA26" s="11">
        <v>0.57</v>
      </c>
      <c r="AB26" s="11">
        <f t="shared" si="1"/>
        <v>2.5</v>
      </c>
      <c r="AC26" s="11">
        <v>3.5</v>
      </c>
      <c r="AD26" s="11">
        <f t="shared" si="9"/>
        <v>0.24021962937542896</v>
      </c>
      <c r="AE26" s="18">
        <f>F26*D26</f>
        <v>1010.538</v>
      </c>
      <c r="AF26" s="18">
        <f>G26*D26</f>
        <v>1532.106</v>
      </c>
      <c r="AG26" s="18">
        <f>H26*D26</f>
        <v>814.95</v>
      </c>
      <c r="AH26" s="18">
        <f>I26*D26</f>
        <v>97.794</v>
      </c>
      <c r="AI26" s="18">
        <f>J26*D26</f>
        <v>2347.056</v>
      </c>
      <c r="AJ26" s="18">
        <f>K26*D26</f>
        <v>32.598</v>
      </c>
      <c r="AK26" s="18">
        <f>L26*D26</f>
        <v>651.96</v>
      </c>
      <c r="AL26" s="18">
        <f>M26*D26</f>
        <v>1303.92</v>
      </c>
      <c r="AM26" s="18">
        <f>N26*D26</f>
        <v>651.96</v>
      </c>
      <c r="AN26" s="18">
        <f>O26*D26</f>
        <v>814.95</v>
      </c>
      <c r="AO26" s="18">
        <f>P26*D26</f>
        <v>3162.0060000000003</v>
      </c>
      <c r="AP26" s="18">
        <f>Q26*D26</f>
        <v>162.99</v>
      </c>
      <c r="AQ26" s="18">
        <f>R26*D26</f>
        <v>1695.0960000000002</v>
      </c>
      <c r="AR26" s="18">
        <f>S26*D26</f>
        <v>1173.528</v>
      </c>
      <c r="AS26" s="18">
        <f>T26*D26</f>
        <v>162.99</v>
      </c>
      <c r="AT26" s="18">
        <f>U26*D26</f>
        <v>1955.88</v>
      </c>
      <c r="AU26" s="18">
        <f>V26*D26</f>
        <v>782.352</v>
      </c>
      <c r="AV26" s="18">
        <f>W26*D26</f>
        <v>0</v>
      </c>
      <c r="AW26" s="18">
        <f>X26*D26</f>
        <v>9583.812</v>
      </c>
      <c r="AX26" s="18">
        <f>Y26*D26</f>
        <v>4857.102</v>
      </c>
      <c r="AY26" s="18">
        <f>Z26*D26</f>
        <v>1434.3120000000001</v>
      </c>
      <c r="AZ26" s="18">
        <f>AA26*D26</f>
        <v>1858.086</v>
      </c>
      <c r="BA26" s="18">
        <f>AC26*D26</f>
        <v>11409.300000000001</v>
      </c>
      <c r="BB26" s="18">
        <f>SUM(AE26:BA26)</f>
        <v>47495.286</v>
      </c>
    </row>
    <row r="27" spans="1:54" ht="15">
      <c r="A27" s="1">
        <f t="shared" si="28"/>
        <v>23</v>
      </c>
      <c r="B27" s="14" t="s">
        <v>173</v>
      </c>
      <c r="C27" s="2">
        <f t="shared" si="0"/>
        <v>14.57</v>
      </c>
      <c r="D27" s="3">
        <v>3943.2</v>
      </c>
      <c r="E27" s="13">
        <f t="shared" si="8"/>
        <v>57452.424</v>
      </c>
      <c r="F27" s="11">
        <v>0.31</v>
      </c>
      <c r="G27" s="11">
        <v>0.47</v>
      </c>
      <c r="H27" s="11">
        <v>0.25</v>
      </c>
      <c r="I27" s="11">
        <v>0.03</v>
      </c>
      <c r="J27" s="11">
        <v>0.72</v>
      </c>
      <c r="K27" s="11">
        <v>0.01</v>
      </c>
      <c r="L27" s="11">
        <v>0.2</v>
      </c>
      <c r="M27" s="11">
        <v>0.4</v>
      </c>
      <c r="N27" s="11">
        <v>0.2</v>
      </c>
      <c r="O27" s="11">
        <v>0.25</v>
      </c>
      <c r="P27" s="11">
        <v>0.97</v>
      </c>
      <c r="Q27" s="11">
        <v>0.05</v>
      </c>
      <c r="R27" s="11">
        <v>0.52</v>
      </c>
      <c r="S27" s="11">
        <v>0.36</v>
      </c>
      <c r="T27" s="11">
        <v>0.05</v>
      </c>
      <c r="U27" s="11">
        <v>0.6</v>
      </c>
      <c r="V27" s="11">
        <v>0.24</v>
      </c>
      <c r="W27" s="11">
        <v>0</v>
      </c>
      <c r="X27" s="11">
        <v>2.94</v>
      </c>
      <c r="Y27" s="11">
        <v>1.49</v>
      </c>
      <c r="Z27" s="11">
        <v>0.44</v>
      </c>
      <c r="AA27" s="11">
        <v>0.57</v>
      </c>
      <c r="AB27" s="11">
        <f t="shared" si="1"/>
        <v>2.5</v>
      </c>
      <c r="AC27" s="11">
        <v>3.5</v>
      </c>
      <c r="AD27" s="11">
        <f t="shared" si="9"/>
        <v>0.24021962937542896</v>
      </c>
      <c r="AE27" s="18">
        <f>F27*D27</f>
        <v>1222.3919999999998</v>
      </c>
      <c r="AF27" s="18">
        <f>G27*D27</f>
        <v>1853.3039999999999</v>
      </c>
      <c r="AG27" s="18">
        <f>H27*D27</f>
        <v>985.8</v>
      </c>
      <c r="AH27" s="18">
        <f>I27*D27</f>
        <v>118.29599999999999</v>
      </c>
      <c r="AI27" s="18">
        <f>J27*D27</f>
        <v>2839.104</v>
      </c>
      <c r="AJ27" s="18">
        <f>K27*D27</f>
        <v>39.432</v>
      </c>
      <c r="AK27" s="18">
        <f>L27*D27</f>
        <v>788.64</v>
      </c>
      <c r="AL27" s="18">
        <f>M27*D27</f>
        <v>1577.28</v>
      </c>
      <c r="AM27" s="18">
        <f>N27*D27</f>
        <v>788.64</v>
      </c>
      <c r="AN27" s="18">
        <f>O27*D27</f>
        <v>985.8</v>
      </c>
      <c r="AO27" s="18">
        <f>P27*D27</f>
        <v>3824.9039999999995</v>
      </c>
      <c r="AP27" s="18">
        <f>Q27*D27</f>
        <v>197.16</v>
      </c>
      <c r="AQ27" s="18">
        <f>R27*D27</f>
        <v>2050.464</v>
      </c>
      <c r="AR27" s="18">
        <f>S27*D27</f>
        <v>1419.552</v>
      </c>
      <c r="AS27" s="18">
        <f>T27*D27</f>
        <v>197.16</v>
      </c>
      <c r="AT27" s="18">
        <f>U27*D27</f>
        <v>2365.9199999999996</v>
      </c>
      <c r="AU27" s="18">
        <f>V27*D27</f>
        <v>946.3679999999999</v>
      </c>
      <c r="AV27" s="18">
        <f>W27*D27</f>
        <v>0</v>
      </c>
      <c r="AW27" s="18">
        <f>X27*D27</f>
        <v>11593.008</v>
      </c>
      <c r="AX27" s="18">
        <f>Y27*D27</f>
        <v>5875.3679999999995</v>
      </c>
      <c r="AY27" s="18">
        <f>Z27*D27</f>
        <v>1735.008</v>
      </c>
      <c r="AZ27" s="18">
        <f>AA27*D27</f>
        <v>2247.624</v>
      </c>
      <c r="BA27" s="18">
        <f>AC27*D27</f>
        <v>13801.199999999999</v>
      </c>
      <c r="BB27" s="18">
        <f>SUM(AE27:BA27)</f>
        <v>57452.424</v>
      </c>
    </row>
    <row r="28" spans="1:54" ht="15">
      <c r="A28" s="1">
        <f t="shared" si="28"/>
        <v>24</v>
      </c>
      <c r="B28" s="14" t="s">
        <v>41</v>
      </c>
      <c r="C28" s="2">
        <f t="shared" si="0"/>
        <v>14.57</v>
      </c>
      <c r="D28" s="3">
        <v>3803.7</v>
      </c>
      <c r="E28" s="13">
        <f t="shared" si="8"/>
        <v>55419.909</v>
      </c>
      <c r="F28" s="11">
        <v>0.31</v>
      </c>
      <c r="G28" s="11">
        <v>0.47</v>
      </c>
      <c r="H28" s="11">
        <v>0.25</v>
      </c>
      <c r="I28" s="11">
        <v>0.03</v>
      </c>
      <c r="J28" s="11">
        <v>0.72</v>
      </c>
      <c r="K28" s="11">
        <v>0.01</v>
      </c>
      <c r="L28" s="11">
        <v>0.2</v>
      </c>
      <c r="M28" s="11">
        <v>0.4</v>
      </c>
      <c r="N28" s="11">
        <v>0.2</v>
      </c>
      <c r="O28" s="11">
        <v>0.25</v>
      </c>
      <c r="P28" s="11">
        <v>0.97</v>
      </c>
      <c r="Q28" s="11">
        <v>0.05</v>
      </c>
      <c r="R28" s="11">
        <v>0.52</v>
      </c>
      <c r="S28" s="11">
        <v>0.36</v>
      </c>
      <c r="T28" s="11">
        <v>0.05</v>
      </c>
      <c r="U28" s="11">
        <v>0.6</v>
      </c>
      <c r="V28" s="11">
        <v>0.24</v>
      </c>
      <c r="W28" s="11">
        <v>0</v>
      </c>
      <c r="X28" s="11">
        <v>2.94</v>
      </c>
      <c r="Y28" s="11">
        <v>1.49</v>
      </c>
      <c r="Z28" s="11">
        <v>0.44</v>
      </c>
      <c r="AA28" s="11">
        <v>0.57</v>
      </c>
      <c r="AB28" s="11">
        <f t="shared" si="1"/>
        <v>2.5</v>
      </c>
      <c r="AC28" s="11">
        <v>3.5</v>
      </c>
      <c r="AD28" s="11">
        <f t="shared" si="9"/>
        <v>0.24021962937542896</v>
      </c>
      <c r="AE28" s="18">
        <f t="shared" si="10"/>
        <v>1179.147</v>
      </c>
      <c r="AF28" s="18">
        <f t="shared" si="11"/>
        <v>1787.7389999999998</v>
      </c>
      <c r="AG28" s="18">
        <f t="shared" si="12"/>
        <v>950.925</v>
      </c>
      <c r="AH28" s="18">
        <f t="shared" si="13"/>
        <v>114.11099999999999</v>
      </c>
      <c r="AI28" s="18">
        <f t="shared" si="14"/>
        <v>2738.6639999999998</v>
      </c>
      <c r="AJ28" s="18">
        <f t="shared" si="15"/>
        <v>38.037</v>
      </c>
      <c r="AK28" s="18">
        <f t="shared" si="16"/>
        <v>760.74</v>
      </c>
      <c r="AL28" s="18">
        <f t="shared" si="17"/>
        <v>1521.48</v>
      </c>
      <c r="AM28" s="18">
        <f t="shared" si="18"/>
        <v>760.74</v>
      </c>
      <c r="AN28" s="18">
        <f t="shared" si="2"/>
        <v>950.925</v>
      </c>
      <c r="AO28" s="18">
        <f t="shared" si="19"/>
        <v>3689.589</v>
      </c>
      <c r="AP28" s="18">
        <f t="shared" si="3"/>
        <v>190.185</v>
      </c>
      <c r="AQ28" s="18">
        <f t="shared" si="20"/>
        <v>1977.924</v>
      </c>
      <c r="AR28" s="18">
        <f t="shared" si="4"/>
        <v>1369.3319999999999</v>
      </c>
      <c r="AS28" s="18">
        <f t="shared" si="21"/>
        <v>190.185</v>
      </c>
      <c r="AT28" s="18">
        <f t="shared" si="5"/>
        <v>2282.22</v>
      </c>
      <c r="AU28" s="18">
        <f t="shared" si="22"/>
        <v>912.8879999999999</v>
      </c>
      <c r="AV28" s="18">
        <f t="shared" si="6"/>
        <v>0</v>
      </c>
      <c r="AW28" s="18">
        <f t="shared" si="23"/>
        <v>11182.877999999999</v>
      </c>
      <c r="AX28" s="18">
        <f t="shared" si="24"/>
        <v>5667.513</v>
      </c>
      <c r="AY28" s="18">
        <f t="shared" si="25"/>
        <v>1673.628</v>
      </c>
      <c r="AZ28" s="18">
        <f t="shared" si="26"/>
        <v>2168.109</v>
      </c>
      <c r="BA28" s="18">
        <f t="shared" si="7"/>
        <v>13312.949999999999</v>
      </c>
      <c r="BB28" s="18">
        <f t="shared" si="27"/>
        <v>55419.908999999985</v>
      </c>
    </row>
    <row r="29" spans="1:54" ht="15">
      <c r="A29" s="1">
        <f t="shared" si="28"/>
        <v>25</v>
      </c>
      <c r="B29" s="14" t="s">
        <v>48</v>
      </c>
      <c r="C29" s="2">
        <f t="shared" si="0"/>
        <v>14.540000000000001</v>
      </c>
      <c r="D29" s="3">
        <v>949.9</v>
      </c>
      <c r="E29" s="13">
        <f t="shared" si="8"/>
        <v>13811.546</v>
      </c>
      <c r="F29" s="11">
        <v>0.31</v>
      </c>
      <c r="G29" s="11">
        <v>0.47</v>
      </c>
      <c r="H29" s="11">
        <v>0.25</v>
      </c>
      <c r="I29" s="11">
        <v>0.03</v>
      </c>
      <c r="J29" s="11">
        <v>0.72</v>
      </c>
      <c r="K29" s="11">
        <v>0.01</v>
      </c>
      <c r="L29" s="11">
        <v>0.2</v>
      </c>
      <c r="M29" s="11">
        <v>0.4</v>
      </c>
      <c r="N29" s="11">
        <v>0.2</v>
      </c>
      <c r="O29" s="11">
        <v>0.25</v>
      </c>
      <c r="P29" s="11">
        <v>0.97</v>
      </c>
      <c r="Q29" s="11">
        <v>0.05</v>
      </c>
      <c r="R29" s="11">
        <v>0.52</v>
      </c>
      <c r="S29" s="11">
        <v>0.36</v>
      </c>
      <c r="T29" s="11">
        <v>0</v>
      </c>
      <c r="U29" s="11">
        <v>0.6</v>
      </c>
      <c r="V29" s="11">
        <v>0.24</v>
      </c>
      <c r="W29" s="11">
        <v>0.02</v>
      </c>
      <c r="X29" s="11">
        <v>2.94</v>
      </c>
      <c r="Y29" s="11">
        <v>1.49</v>
      </c>
      <c r="Z29" s="11">
        <v>0.44</v>
      </c>
      <c r="AA29" s="11">
        <v>0.57</v>
      </c>
      <c r="AB29" s="11">
        <f t="shared" si="1"/>
        <v>2.5</v>
      </c>
      <c r="AC29" s="11">
        <v>3.5</v>
      </c>
      <c r="AD29" s="11">
        <f t="shared" si="9"/>
        <v>0.2407152682255846</v>
      </c>
      <c r="AE29" s="18">
        <f t="shared" si="10"/>
        <v>294.469</v>
      </c>
      <c r="AF29" s="18">
        <f t="shared" si="11"/>
        <v>446.453</v>
      </c>
      <c r="AG29" s="18">
        <f t="shared" si="12"/>
        <v>237.475</v>
      </c>
      <c r="AH29" s="18">
        <f t="shared" si="13"/>
        <v>28.497</v>
      </c>
      <c r="AI29" s="18">
        <f t="shared" si="14"/>
        <v>683.928</v>
      </c>
      <c r="AJ29" s="18">
        <f t="shared" si="15"/>
        <v>9.499</v>
      </c>
      <c r="AK29" s="18">
        <f t="shared" si="16"/>
        <v>189.98000000000002</v>
      </c>
      <c r="AL29" s="18">
        <f t="shared" si="17"/>
        <v>379.96000000000004</v>
      </c>
      <c r="AM29" s="18">
        <f t="shared" si="18"/>
        <v>189.98000000000002</v>
      </c>
      <c r="AN29" s="18">
        <f t="shared" si="2"/>
        <v>237.475</v>
      </c>
      <c r="AO29" s="18">
        <f t="shared" si="19"/>
        <v>921.4029999999999</v>
      </c>
      <c r="AP29" s="18">
        <f t="shared" si="3"/>
        <v>47.495000000000005</v>
      </c>
      <c r="AQ29" s="18">
        <f t="shared" si="20"/>
        <v>493.948</v>
      </c>
      <c r="AR29" s="18">
        <f t="shared" si="4"/>
        <v>341.964</v>
      </c>
      <c r="AS29" s="18">
        <f t="shared" si="21"/>
        <v>0</v>
      </c>
      <c r="AT29" s="18">
        <f t="shared" si="5"/>
        <v>569.9399999999999</v>
      </c>
      <c r="AU29" s="18">
        <f t="shared" si="22"/>
        <v>227.976</v>
      </c>
      <c r="AV29" s="18">
        <f t="shared" si="6"/>
        <v>18.998</v>
      </c>
      <c r="AW29" s="18">
        <f t="shared" si="23"/>
        <v>2792.7059999999997</v>
      </c>
      <c r="AX29" s="18">
        <f t="shared" si="24"/>
        <v>1415.3509999999999</v>
      </c>
      <c r="AY29" s="18">
        <f t="shared" si="25"/>
        <v>417.956</v>
      </c>
      <c r="AZ29" s="18">
        <f t="shared" si="26"/>
        <v>541.443</v>
      </c>
      <c r="BA29" s="18">
        <f t="shared" si="7"/>
        <v>3324.65</v>
      </c>
      <c r="BB29" s="18">
        <f t="shared" si="27"/>
        <v>13811.545999999998</v>
      </c>
    </row>
    <row r="30" spans="1:54" ht="15">
      <c r="A30" s="1">
        <f t="shared" si="28"/>
        <v>26</v>
      </c>
      <c r="B30" s="14" t="s">
        <v>49</v>
      </c>
      <c r="C30" s="2">
        <f t="shared" si="0"/>
        <v>14.540000000000001</v>
      </c>
      <c r="D30" s="3">
        <v>957.8</v>
      </c>
      <c r="E30" s="13">
        <f t="shared" si="8"/>
        <v>13926.412</v>
      </c>
      <c r="F30" s="11">
        <v>0.31</v>
      </c>
      <c r="G30" s="11">
        <v>0.47</v>
      </c>
      <c r="H30" s="11">
        <v>0.25</v>
      </c>
      <c r="I30" s="11">
        <v>0.03</v>
      </c>
      <c r="J30" s="11">
        <v>0.72</v>
      </c>
      <c r="K30" s="11">
        <v>0.01</v>
      </c>
      <c r="L30" s="11">
        <v>0.2</v>
      </c>
      <c r="M30" s="11">
        <v>0.4</v>
      </c>
      <c r="N30" s="11">
        <v>0.2</v>
      </c>
      <c r="O30" s="11">
        <v>0.25</v>
      </c>
      <c r="P30" s="11">
        <v>0.97</v>
      </c>
      <c r="Q30" s="11">
        <v>0.05</v>
      </c>
      <c r="R30" s="11">
        <v>0.52</v>
      </c>
      <c r="S30" s="11">
        <v>0.36</v>
      </c>
      <c r="T30" s="11">
        <v>0</v>
      </c>
      <c r="U30" s="11">
        <v>0.6</v>
      </c>
      <c r="V30" s="11">
        <v>0.24</v>
      </c>
      <c r="W30" s="11">
        <v>0.02</v>
      </c>
      <c r="X30" s="11">
        <v>2.94</v>
      </c>
      <c r="Y30" s="11">
        <v>1.49</v>
      </c>
      <c r="Z30" s="11">
        <v>0.44</v>
      </c>
      <c r="AA30" s="11">
        <v>0.57</v>
      </c>
      <c r="AB30" s="11">
        <f t="shared" si="1"/>
        <v>2.5</v>
      </c>
      <c r="AC30" s="11">
        <v>3.5</v>
      </c>
      <c r="AD30" s="11">
        <f t="shared" si="9"/>
        <v>0.2407152682255846</v>
      </c>
      <c r="AE30" s="18">
        <f t="shared" si="10"/>
        <v>296.918</v>
      </c>
      <c r="AF30" s="18">
        <f t="shared" si="11"/>
        <v>450.16599999999994</v>
      </c>
      <c r="AG30" s="18">
        <f t="shared" si="12"/>
        <v>239.45</v>
      </c>
      <c r="AH30" s="18">
        <f t="shared" si="13"/>
        <v>28.733999999999998</v>
      </c>
      <c r="AI30" s="18">
        <f t="shared" si="14"/>
        <v>689.616</v>
      </c>
      <c r="AJ30" s="18">
        <f t="shared" si="15"/>
        <v>9.578</v>
      </c>
      <c r="AK30" s="18">
        <f t="shared" si="16"/>
        <v>191.56</v>
      </c>
      <c r="AL30" s="18">
        <f t="shared" si="17"/>
        <v>383.12</v>
      </c>
      <c r="AM30" s="18">
        <f t="shared" si="18"/>
        <v>191.56</v>
      </c>
      <c r="AN30" s="18">
        <f t="shared" si="2"/>
        <v>239.45</v>
      </c>
      <c r="AO30" s="18">
        <f t="shared" si="19"/>
        <v>929.0659999999999</v>
      </c>
      <c r="AP30" s="18">
        <f t="shared" si="3"/>
        <v>47.89</v>
      </c>
      <c r="AQ30" s="18">
        <f t="shared" si="20"/>
        <v>498.056</v>
      </c>
      <c r="AR30" s="18">
        <f t="shared" si="4"/>
        <v>344.808</v>
      </c>
      <c r="AS30" s="18">
        <f t="shared" si="21"/>
        <v>0</v>
      </c>
      <c r="AT30" s="18">
        <f t="shared" si="5"/>
        <v>574.68</v>
      </c>
      <c r="AU30" s="18">
        <f t="shared" si="22"/>
        <v>229.87199999999999</v>
      </c>
      <c r="AV30" s="18">
        <f t="shared" si="6"/>
        <v>19.156</v>
      </c>
      <c r="AW30" s="18">
        <f t="shared" si="23"/>
        <v>2815.932</v>
      </c>
      <c r="AX30" s="18">
        <f t="shared" si="24"/>
        <v>1427.1219999999998</v>
      </c>
      <c r="AY30" s="18">
        <f t="shared" si="25"/>
        <v>421.43199999999996</v>
      </c>
      <c r="AZ30" s="18">
        <f t="shared" si="26"/>
        <v>545.9459999999999</v>
      </c>
      <c r="BA30" s="18">
        <f t="shared" si="7"/>
        <v>3352.2999999999997</v>
      </c>
      <c r="BB30" s="18">
        <f t="shared" si="27"/>
        <v>13926.411999999998</v>
      </c>
    </row>
    <row r="31" spans="1:54" ht="15">
      <c r="A31" s="1">
        <f t="shared" si="28"/>
        <v>27</v>
      </c>
      <c r="B31" s="14" t="s">
        <v>66</v>
      </c>
      <c r="C31" s="2">
        <f t="shared" si="0"/>
        <v>14.520000000000001</v>
      </c>
      <c r="D31" s="3">
        <v>636.3</v>
      </c>
      <c r="E31" s="13">
        <f t="shared" si="8"/>
        <v>9239.076000000001</v>
      </c>
      <c r="F31" s="11">
        <v>0.31</v>
      </c>
      <c r="G31" s="11">
        <v>0.47</v>
      </c>
      <c r="H31" s="11">
        <v>0.25</v>
      </c>
      <c r="I31" s="11">
        <v>0.03</v>
      </c>
      <c r="J31" s="11">
        <v>0.72</v>
      </c>
      <c r="K31" s="11">
        <v>0.01</v>
      </c>
      <c r="L31" s="11">
        <v>0.2</v>
      </c>
      <c r="M31" s="11">
        <v>0.4</v>
      </c>
      <c r="N31" s="11">
        <v>0.2</v>
      </c>
      <c r="O31" s="11">
        <v>0.25</v>
      </c>
      <c r="P31" s="11">
        <v>0.97</v>
      </c>
      <c r="Q31" s="11">
        <v>0.05</v>
      </c>
      <c r="R31" s="11">
        <v>0.52</v>
      </c>
      <c r="S31" s="11">
        <v>0.36</v>
      </c>
      <c r="T31" s="11">
        <v>0</v>
      </c>
      <c r="U31" s="11">
        <v>0.6</v>
      </c>
      <c r="V31" s="11">
        <v>0.24</v>
      </c>
      <c r="W31" s="11">
        <v>0</v>
      </c>
      <c r="X31" s="11">
        <v>2.94</v>
      </c>
      <c r="Y31" s="11">
        <v>1.49</v>
      </c>
      <c r="Z31" s="11">
        <v>0.44</v>
      </c>
      <c r="AA31" s="11">
        <v>0.57</v>
      </c>
      <c r="AB31" s="11">
        <f t="shared" si="1"/>
        <v>2.5</v>
      </c>
      <c r="AC31" s="11">
        <v>3.5</v>
      </c>
      <c r="AD31" s="11">
        <f t="shared" si="9"/>
        <v>0.24104683195592283</v>
      </c>
      <c r="AE31" s="18">
        <f t="shared" si="10"/>
        <v>197.253</v>
      </c>
      <c r="AF31" s="18">
        <f t="shared" si="11"/>
        <v>299.061</v>
      </c>
      <c r="AG31" s="18">
        <f t="shared" si="12"/>
        <v>159.075</v>
      </c>
      <c r="AH31" s="18">
        <f t="shared" si="13"/>
        <v>19.089</v>
      </c>
      <c r="AI31" s="18">
        <f t="shared" si="14"/>
        <v>458.13599999999997</v>
      </c>
      <c r="AJ31" s="18">
        <f t="shared" si="15"/>
        <v>6.3629999999999995</v>
      </c>
      <c r="AK31" s="18">
        <f t="shared" si="16"/>
        <v>127.25999999999999</v>
      </c>
      <c r="AL31" s="18">
        <f t="shared" si="17"/>
        <v>254.51999999999998</v>
      </c>
      <c r="AM31" s="18">
        <f t="shared" si="18"/>
        <v>127.25999999999999</v>
      </c>
      <c r="AN31" s="18">
        <f t="shared" si="2"/>
        <v>159.075</v>
      </c>
      <c r="AO31" s="18">
        <f t="shared" si="19"/>
        <v>617.2109999999999</v>
      </c>
      <c r="AP31" s="18">
        <f t="shared" si="3"/>
        <v>31.814999999999998</v>
      </c>
      <c r="AQ31" s="18">
        <f t="shared" si="20"/>
        <v>330.876</v>
      </c>
      <c r="AR31" s="18">
        <f t="shared" si="4"/>
        <v>229.06799999999998</v>
      </c>
      <c r="AS31" s="18">
        <f t="shared" si="21"/>
        <v>0</v>
      </c>
      <c r="AT31" s="18">
        <f t="shared" si="5"/>
        <v>381.78</v>
      </c>
      <c r="AU31" s="18">
        <f t="shared" si="22"/>
        <v>152.712</v>
      </c>
      <c r="AV31" s="18">
        <f t="shared" si="6"/>
        <v>0</v>
      </c>
      <c r="AW31" s="18">
        <f t="shared" si="23"/>
        <v>1870.7219999999998</v>
      </c>
      <c r="AX31" s="18">
        <f t="shared" si="24"/>
        <v>948.0869999999999</v>
      </c>
      <c r="AY31" s="18">
        <f t="shared" si="25"/>
        <v>279.972</v>
      </c>
      <c r="AZ31" s="18">
        <f t="shared" si="26"/>
        <v>362.6909999999999</v>
      </c>
      <c r="BA31" s="18">
        <f t="shared" si="7"/>
        <v>2227.0499999999997</v>
      </c>
      <c r="BB31" s="18">
        <f t="shared" si="27"/>
        <v>9239.076</v>
      </c>
    </row>
    <row r="32" spans="1:54" ht="15">
      <c r="A32" s="1">
        <f t="shared" si="28"/>
        <v>28</v>
      </c>
      <c r="B32" s="14" t="s">
        <v>33</v>
      </c>
      <c r="C32" s="2">
        <f t="shared" si="0"/>
        <v>14.57</v>
      </c>
      <c r="D32" s="3">
        <v>624.8</v>
      </c>
      <c r="E32" s="13">
        <f t="shared" si="8"/>
        <v>9103.336</v>
      </c>
      <c r="F32" s="11">
        <v>0.31</v>
      </c>
      <c r="G32" s="11">
        <v>0.47</v>
      </c>
      <c r="H32" s="11">
        <v>0.25</v>
      </c>
      <c r="I32" s="11">
        <v>0.03</v>
      </c>
      <c r="J32" s="11">
        <v>0.72</v>
      </c>
      <c r="K32" s="11">
        <v>0.01</v>
      </c>
      <c r="L32" s="11">
        <v>0.2</v>
      </c>
      <c r="M32" s="11">
        <v>0.4</v>
      </c>
      <c r="N32" s="11">
        <v>0.2</v>
      </c>
      <c r="O32" s="11">
        <v>0.25</v>
      </c>
      <c r="P32" s="11">
        <v>0.97</v>
      </c>
      <c r="Q32" s="11">
        <v>0.05</v>
      </c>
      <c r="R32" s="11">
        <v>0.52</v>
      </c>
      <c r="S32" s="11">
        <v>0.36</v>
      </c>
      <c r="T32" s="11">
        <v>0.05</v>
      </c>
      <c r="U32" s="11">
        <v>0.6</v>
      </c>
      <c r="V32" s="11">
        <v>0.24</v>
      </c>
      <c r="W32" s="11">
        <v>0</v>
      </c>
      <c r="X32" s="11">
        <v>2.94</v>
      </c>
      <c r="Y32" s="11">
        <v>1.49</v>
      </c>
      <c r="Z32" s="11">
        <v>0.44</v>
      </c>
      <c r="AA32" s="11">
        <v>0.57</v>
      </c>
      <c r="AB32" s="11">
        <f t="shared" si="1"/>
        <v>2.5</v>
      </c>
      <c r="AC32" s="11">
        <v>3.5</v>
      </c>
      <c r="AD32" s="11">
        <f t="shared" si="9"/>
        <v>0.24021962937542896</v>
      </c>
      <c r="AE32" s="18">
        <f t="shared" si="10"/>
        <v>193.688</v>
      </c>
      <c r="AF32" s="18">
        <f t="shared" si="11"/>
        <v>293.65599999999995</v>
      </c>
      <c r="AG32" s="18">
        <f t="shared" si="12"/>
        <v>156.2</v>
      </c>
      <c r="AH32" s="18">
        <f t="shared" si="13"/>
        <v>18.743999999999996</v>
      </c>
      <c r="AI32" s="18">
        <f t="shared" si="14"/>
        <v>449.85599999999994</v>
      </c>
      <c r="AJ32" s="18">
        <f t="shared" si="15"/>
        <v>6.247999999999999</v>
      </c>
      <c r="AK32" s="18">
        <f t="shared" si="16"/>
        <v>124.96</v>
      </c>
      <c r="AL32" s="18">
        <f t="shared" si="17"/>
        <v>249.92</v>
      </c>
      <c r="AM32" s="18">
        <f t="shared" si="18"/>
        <v>124.96</v>
      </c>
      <c r="AN32" s="18">
        <f t="shared" si="2"/>
        <v>156.2</v>
      </c>
      <c r="AO32" s="18">
        <f t="shared" si="19"/>
        <v>606.0559999999999</v>
      </c>
      <c r="AP32" s="18">
        <f t="shared" si="3"/>
        <v>31.24</v>
      </c>
      <c r="AQ32" s="18">
        <f t="shared" si="20"/>
        <v>324.896</v>
      </c>
      <c r="AR32" s="18">
        <f t="shared" si="4"/>
        <v>224.92799999999997</v>
      </c>
      <c r="AS32" s="18">
        <f t="shared" si="21"/>
        <v>31.24</v>
      </c>
      <c r="AT32" s="18">
        <f t="shared" si="5"/>
        <v>374.87999999999994</v>
      </c>
      <c r="AU32" s="18">
        <f t="shared" si="22"/>
        <v>149.95199999999997</v>
      </c>
      <c r="AV32" s="18">
        <f t="shared" si="6"/>
        <v>0</v>
      </c>
      <c r="AW32" s="18">
        <f t="shared" si="23"/>
        <v>1836.9119999999998</v>
      </c>
      <c r="AX32" s="18">
        <f t="shared" si="24"/>
        <v>930.9519999999999</v>
      </c>
      <c r="AY32" s="18">
        <f t="shared" si="25"/>
        <v>274.912</v>
      </c>
      <c r="AZ32" s="18">
        <f t="shared" si="26"/>
        <v>356.13599999999997</v>
      </c>
      <c r="BA32" s="18">
        <f t="shared" si="7"/>
        <v>2186.7999999999997</v>
      </c>
      <c r="BB32" s="18">
        <f t="shared" si="27"/>
        <v>9103.336</v>
      </c>
    </row>
    <row r="33" spans="1:54" ht="15">
      <c r="A33" s="1">
        <f t="shared" si="28"/>
        <v>29</v>
      </c>
      <c r="B33" s="14" t="s">
        <v>179</v>
      </c>
      <c r="C33" s="2">
        <f t="shared" si="0"/>
        <v>14.540000000000001</v>
      </c>
      <c r="D33" s="3">
        <v>860.9</v>
      </c>
      <c r="E33" s="13">
        <f t="shared" si="8"/>
        <v>12517.486</v>
      </c>
      <c r="F33" s="11">
        <v>0.31</v>
      </c>
      <c r="G33" s="11">
        <v>0.47</v>
      </c>
      <c r="H33" s="11">
        <v>0.25</v>
      </c>
      <c r="I33" s="11">
        <v>0.03</v>
      </c>
      <c r="J33" s="11">
        <v>0.72</v>
      </c>
      <c r="K33" s="11">
        <v>0.01</v>
      </c>
      <c r="L33" s="11">
        <v>0.2</v>
      </c>
      <c r="M33" s="11">
        <v>0.4</v>
      </c>
      <c r="N33" s="11">
        <v>0.2</v>
      </c>
      <c r="O33" s="11">
        <v>0.25</v>
      </c>
      <c r="P33" s="11">
        <v>0.97</v>
      </c>
      <c r="Q33" s="11">
        <v>0.05</v>
      </c>
      <c r="R33" s="11">
        <v>0.52</v>
      </c>
      <c r="S33" s="11">
        <v>0.36</v>
      </c>
      <c r="T33" s="11">
        <v>0</v>
      </c>
      <c r="U33" s="11">
        <v>0.6</v>
      </c>
      <c r="V33" s="11">
        <v>0.24</v>
      </c>
      <c r="W33" s="11">
        <v>0.02</v>
      </c>
      <c r="X33" s="11">
        <v>2.94</v>
      </c>
      <c r="Y33" s="11">
        <v>1.49</v>
      </c>
      <c r="Z33" s="11">
        <v>0.44</v>
      </c>
      <c r="AA33" s="11">
        <v>0.57</v>
      </c>
      <c r="AB33" s="11">
        <f t="shared" si="1"/>
        <v>2.5</v>
      </c>
      <c r="AC33" s="11">
        <v>3.5</v>
      </c>
      <c r="AD33" s="11">
        <f t="shared" si="9"/>
        <v>0.2407152682255846</v>
      </c>
      <c r="AE33" s="18">
        <f>F33*D33</f>
        <v>266.879</v>
      </c>
      <c r="AF33" s="18">
        <f>G33*D33</f>
        <v>404.623</v>
      </c>
      <c r="AG33" s="18">
        <f>H33*D33</f>
        <v>215.225</v>
      </c>
      <c r="AH33" s="18">
        <f>I33*D33</f>
        <v>25.826999999999998</v>
      </c>
      <c r="AI33" s="18">
        <f>J33*D33</f>
        <v>619.848</v>
      </c>
      <c r="AJ33" s="18">
        <f>K33*D33</f>
        <v>8.609</v>
      </c>
      <c r="AK33" s="18">
        <f>L33*D33</f>
        <v>172.18</v>
      </c>
      <c r="AL33" s="18">
        <f>M33*D33</f>
        <v>344.36</v>
      </c>
      <c r="AM33" s="18">
        <f>N33*D33</f>
        <v>172.18</v>
      </c>
      <c r="AN33" s="18">
        <f>O33*D33</f>
        <v>215.225</v>
      </c>
      <c r="AO33" s="18">
        <f>P33*D33</f>
        <v>835.073</v>
      </c>
      <c r="AP33" s="18">
        <f>Q33*D33</f>
        <v>43.045</v>
      </c>
      <c r="AQ33" s="18">
        <f>R33*D33</f>
        <v>447.668</v>
      </c>
      <c r="AR33" s="18">
        <f>S33*D33</f>
        <v>309.924</v>
      </c>
      <c r="AS33" s="18">
        <f>T33*D33</f>
        <v>0</v>
      </c>
      <c r="AT33" s="18">
        <f>U33*D33</f>
        <v>516.54</v>
      </c>
      <c r="AU33" s="18">
        <f>V33*D33</f>
        <v>206.61599999999999</v>
      </c>
      <c r="AV33" s="18">
        <f>W33*D33</f>
        <v>17.218</v>
      </c>
      <c r="AW33" s="18">
        <f>X33*D33</f>
        <v>2531.046</v>
      </c>
      <c r="AX33" s="18">
        <f>Y33*D33</f>
        <v>1282.741</v>
      </c>
      <c r="AY33" s="18">
        <f>Z33*D33</f>
        <v>378.796</v>
      </c>
      <c r="AZ33" s="18">
        <f>AA33*D33</f>
        <v>490.71299999999997</v>
      </c>
      <c r="BA33" s="18">
        <f>AC33*D33</f>
        <v>3013.15</v>
      </c>
      <c r="BB33" s="18">
        <f>SUM(AE33:BA33)</f>
        <v>12517.485999999999</v>
      </c>
    </row>
    <row r="34" spans="1:54" ht="15">
      <c r="A34" s="1">
        <f t="shared" si="28"/>
        <v>30</v>
      </c>
      <c r="B34" s="14" t="s">
        <v>42</v>
      </c>
      <c r="C34" s="2">
        <f t="shared" si="0"/>
        <v>13.920000000000002</v>
      </c>
      <c r="D34" s="3">
        <v>845.1</v>
      </c>
      <c r="E34" s="13">
        <f t="shared" si="8"/>
        <v>11763.792000000001</v>
      </c>
      <c r="F34" s="11">
        <v>0.31</v>
      </c>
      <c r="G34" s="11">
        <v>0.47</v>
      </c>
      <c r="H34" s="11">
        <v>0.25</v>
      </c>
      <c r="I34" s="11">
        <v>0.03</v>
      </c>
      <c r="J34" s="11">
        <v>0.72</v>
      </c>
      <c r="K34" s="11">
        <v>0.01</v>
      </c>
      <c r="L34" s="11">
        <v>0.2</v>
      </c>
      <c r="M34" s="11">
        <v>0.4</v>
      </c>
      <c r="N34" s="11">
        <v>0.2</v>
      </c>
      <c r="O34" s="11">
        <v>0.25</v>
      </c>
      <c r="P34" s="11">
        <v>0.97</v>
      </c>
      <c r="Q34" s="11">
        <v>0.05</v>
      </c>
      <c r="R34" s="11">
        <v>0.52</v>
      </c>
      <c r="S34" s="11">
        <v>0.36</v>
      </c>
      <c r="T34" s="11">
        <v>0</v>
      </c>
      <c r="U34" s="11">
        <v>0</v>
      </c>
      <c r="V34" s="11">
        <v>0.24</v>
      </c>
      <c r="W34" s="11">
        <v>0</v>
      </c>
      <c r="X34" s="11">
        <v>2.94</v>
      </c>
      <c r="Y34" s="11">
        <v>1.49</v>
      </c>
      <c r="Z34" s="11">
        <v>0.44</v>
      </c>
      <c r="AA34" s="11">
        <v>0.57</v>
      </c>
      <c r="AB34" s="11">
        <f t="shared" si="1"/>
        <v>2.5</v>
      </c>
      <c r="AC34" s="11">
        <v>3.5</v>
      </c>
      <c r="AD34" s="11">
        <f t="shared" si="9"/>
        <v>0.25143678160919536</v>
      </c>
      <c r="AE34" s="18">
        <f t="shared" si="10"/>
        <v>261.981</v>
      </c>
      <c r="AF34" s="18">
        <f t="shared" si="11"/>
        <v>397.197</v>
      </c>
      <c r="AG34" s="18">
        <f t="shared" si="12"/>
        <v>211.275</v>
      </c>
      <c r="AH34" s="18">
        <f t="shared" si="13"/>
        <v>25.352999999999998</v>
      </c>
      <c r="AI34" s="18">
        <f t="shared" si="14"/>
        <v>608.472</v>
      </c>
      <c r="AJ34" s="18">
        <f t="shared" si="15"/>
        <v>8.451</v>
      </c>
      <c r="AK34" s="18">
        <f t="shared" si="16"/>
        <v>169.02</v>
      </c>
      <c r="AL34" s="18">
        <f t="shared" si="17"/>
        <v>338.04</v>
      </c>
      <c r="AM34" s="18">
        <f t="shared" si="18"/>
        <v>169.02</v>
      </c>
      <c r="AN34" s="18">
        <f t="shared" si="2"/>
        <v>211.275</v>
      </c>
      <c r="AO34" s="18">
        <f t="shared" si="19"/>
        <v>819.747</v>
      </c>
      <c r="AP34" s="18">
        <f t="shared" si="3"/>
        <v>42.255</v>
      </c>
      <c r="AQ34" s="18">
        <f t="shared" si="20"/>
        <v>439.45200000000006</v>
      </c>
      <c r="AR34" s="18">
        <f t="shared" si="4"/>
        <v>304.236</v>
      </c>
      <c r="AS34" s="18">
        <f t="shared" si="21"/>
        <v>0</v>
      </c>
      <c r="AT34" s="18">
        <f t="shared" si="5"/>
        <v>0</v>
      </c>
      <c r="AU34" s="18">
        <f t="shared" si="22"/>
        <v>202.82399999999998</v>
      </c>
      <c r="AV34" s="18">
        <f t="shared" si="6"/>
        <v>0</v>
      </c>
      <c r="AW34" s="18">
        <f t="shared" si="23"/>
        <v>2484.594</v>
      </c>
      <c r="AX34" s="18">
        <f t="shared" si="24"/>
        <v>1259.199</v>
      </c>
      <c r="AY34" s="18">
        <f t="shared" si="25"/>
        <v>371.844</v>
      </c>
      <c r="AZ34" s="18">
        <f t="shared" si="26"/>
        <v>481.707</v>
      </c>
      <c r="BA34" s="18">
        <f t="shared" si="7"/>
        <v>2957.85</v>
      </c>
      <c r="BB34" s="18">
        <f t="shared" si="27"/>
        <v>11763.792</v>
      </c>
    </row>
    <row r="35" spans="1:54" ht="15">
      <c r="A35" s="1">
        <f t="shared" si="28"/>
        <v>31</v>
      </c>
      <c r="B35" s="14" t="s">
        <v>34</v>
      </c>
      <c r="C35" s="2">
        <f t="shared" si="0"/>
        <v>14.520000000000001</v>
      </c>
      <c r="D35" s="3">
        <v>1352.1</v>
      </c>
      <c r="E35" s="13">
        <f t="shared" si="8"/>
        <v>19632.492000000002</v>
      </c>
      <c r="F35" s="11">
        <v>0.31</v>
      </c>
      <c r="G35" s="11">
        <v>0.47</v>
      </c>
      <c r="H35" s="11">
        <v>0.25</v>
      </c>
      <c r="I35" s="11">
        <v>0.03</v>
      </c>
      <c r="J35" s="11">
        <v>0.72</v>
      </c>
      <c r="K35" s="11">
        <v>0.01</v>
      </c>
      <c r="L35" s="11">
        <v>0.2</v>
      </c>
      <c r="M35" s="11">
        <v>0.4</v>
      </c>
      <c r="N35" s="11">
        <v>0.2</v>
      </c>
      <c r="O35" s="11">
        <v>0.25</v>
      </c>
      <c r="P35" s="11">
        <v>0.97</v>
      </c>
      <c r="Q35" s="11">
        <v>0.05</v>
      </c>
      <c r="R35" s="11">
        <v>0.52</v>
      </c>
      <c r="S35" s="11">
        <v>0.36</v>
      </c>
      <c r="T35" s="11">
        <v>0</v>
      </c>
      <c r="U35" s="11">
        <v>0.6</v>
      </c>
      <c r="V35" s="11">
        <v>0.24</v>
      </c>
      <c r="W35" s="11">
        <v>0</v>
      </c>
      <c r="X35" s="11">
        <v>2.94</v>
      </c>
      <c r="Y35" s="11">
        <v>1.49</v>
      </c>
      <c r="Z35" s="11">
        <v>0.44</v>
      </c>
      <c r="AA35" s="11">
        <v>0.57</v>
      </c>
      <c r="AB35" s="11">
        <f t="shared" si="1"/>
        <v>2.5</v>
      </c>
      <c r="AC35" s="11">
        <v>3.5</v>
      </c>
      <c r="AD35" s="11">
        <f t="shared" si="9"/>
        <v>0.24104683195592283</v>
      </c>
      <c r="AE35" s="18">
        <f t="shared" si="10"/>
        <v>419.15099999999995</v>
      </c>
      <c r="AF35" s="18">
        <f t="shared" si="11"/>
        <v>635.487</v>
      </c>
      <c r="AG35" s="18">
        <f t="shared" si="12"/>
        <v>338.025</v>
      </c>
      <c r="AH35" s="18">
        <f t="shared" si="13"/>
        <v>40.562999999999995</v>
      </c>
      <c r="AI35" s="18">
        <f t="shared" si="14"/>
        <v>973.512</v>
      </c>
      <c r="AJ35" s="18">
        <f t="shared" si="15"/>
        <v>13.520999999999999</v>
      </c>
      <c r="AK35" s="18">
        <f t="shared" si="16"/>
        <v>270.42</v>
      </c>
      <c r="AL35" s="18">
        <f t="shared" si="17"/>
        <v>540.84</v>
      </c>
      <c r="AM35" s="18">
        <f t="shared" si="18"/>
        <v>270.42</v>
      </c>
      <c r="AN35" s="18">
        <f t="shared" si="2"/>
        <v>338.025</v>
      </c>
      <c r="AO35" s="18">
        <f t="shared" si="19"/>
        <v>1311.5369999999998</v>
      </c>
      <c r="AP35" s="18">
        <f t="shared" si="3"/>
        <v>67.605</v>
      </c>
      <c r="AQ35" s="18">
        <f t="shared" si="20"/>
        <v>703.092</v>
      </c>
      <c r="AR35" s="18">
        <f t="shared" si="4"/>
        <v>486.756</v>
      </c>
      <c r="AS35" s="18">
        <f t="shared" si="21"/>
        <v>0</v>
      </c>
      <c r="AT35" s="18">
        <f t="shared" si="5"/>
        <v>811.2599999999999</v>
      </c>
      <c r="AU35" s="18">
        <f t="shared" si="22"/>
        <v>324.50399999999996</v>
      </c>
      <c r="AV35" s="18">
        <f t="shared" si="6"/>
        <v>0</v>
      </c>
      <c r="AW35" s="18">
        <f t="shared" si="23"/>
        <v>3975.1739999999995</v>
      </c>
      <c r="AX35" s="18">
        <f t="shared" si="24"/>
        <v>2014.629</v>
      </c>
      <c r="AY35" s="18">
        <f t="shared" si="25"/>
        <v>594.924</v>
      </c>
      <c r="AZ35" s="18">
        <f t="shared" si="26"/>
        <v>770.6969999999999</v>
      </c>
      <c r="BA35" s="18">
        <f t="shared" si="7"/>
        <v>4732.349999999999</v>
      </c>
      <c r="BB35" s="18">
        <f t="shared" si="27"/>
        <v>19632.492</v>
      </c>
    </row>
    <row r="36" spans="1:54" ht="15">
      <c r="A36" s="1">
        <f t="shared" si="28"/>
        <v>32</v>
      </c>
      <c r="B36" s="14" t="s">
        <v>43</v>
      </c>
      <c r="C36" s="2">
        <f t="shared" si="0"/>
        <v>14.540000000000001</v>
      </c>
      <c r="D36" s="3">
        <v>1005.5</v>
      </c>
      <c r="E36" s="13">
        <f t="shared" si="8"/>
        <v>14619.970000000001</v>
      </c>
      <c r="F36" s="11">
        <v>0.31</v>
      </c>
      <c r="G36" s="11">
        <v>0.47</v>
      </c>
      <c r="H36" s="11">
        <v>0.25</v>
      </c>
      <c r="I36" s="11">
        <v>0.03</v>
      </c>
      <c r="J36" s="11">
        <v>0.72</v>
      </c>
      <c r="K36" s="11">
        <v>0.01</v>
      </c>
      <c r="L36" s="11">
        <v>0.2</v>
      </c>
      <c r="M36" s="11">
        <v>0.4</v>
      </c>
      <c r="N36" s="11">
        <v>0.2</v>
      </c>
      <c r="O36" s="11">
        <v>0.25</v>
      </c>
      <c r="P36" s="11">
        <v>0.97</v>
      </c>
      <c r="Q36" s="11">
        <v>0.05</v>
      </c>
      <c r="R36" s="11">
        <v>0.52</v>
      </c>
      <c r="S36" s="11">
        <v>0.36</v>
      </c>
      <c r="T36" s="11">
        <v>0</v>
      </c>
      <c r="U36" s="11">
        <v>0.6</v>
      </c>
      <c r="V36" s="11">
        <v>0.24</v>
      </c>
      <c r="W36" s="11">
        <v>0.02</v>
      </c>
      <c r="X36" s="11">
        <v>2.94</v>
      </c>
      <c r="Y36" s="11">
        <v>1.49</v>
      </c>
      <c r="Z36" s="11">
        <v>0.44</v>
      </c>
      <c r="AA36" s="11">
        <v>0.57</v>
      </c>
      <c r="AB36" s="11">
        <f t="shared" si="1"/>
        <v>2.5</v>
      </c>
      <c r="AC36" s="11">
        <v>3.5</v>
      </c>
      <c r="AD36" s="11">
        <f t="shared" si="9"/>
        <v>0.2407152682255846</v>
      </c>
      <c r="AE36" s="18">
        <f t="shared" si="10"/>
        <v>311.705</v>
      </c>
      <c r="AF36" s="18">
        <f t="shared" si="11"/>
        <v>472.585</v>
      </c>
      <c r="AG36" s="18">
        <f t="shared" si="12"/>
        <v>251.375</v>
      </c>
      <c r="AH36" s="18">
        <f t="shared" si="13"/>
        <v>30.165</v>
      </c>
      <c r="AI36" s="18">
        <f t="shared" si="14"/>
        <v>723.9599999999999</v>
      </c>
      <c r="AJ36" s="18">
        <f t="shared" si="15"/>
        <v>10.055</v>
      </c>
      <c r="AK36" s="18">
        <f t="shared" si="16"/>
        <v>201.10000000000002</v>
      </c>
      <c r="AL36" s="18">
        <f t="shared" si="17"/>
        <v>402.20000000000005</v>
      </c>
      <c r="AM36" s="18">
        <f t="shared" si="18"/>
        <v>201.10000000000002</v>
      </c>
      <c r="AN36" s="18">
        <f t="shared" si="2"/>
        <v>251.375</v>
      </c>
      <c r="AO36" s="18">
        <f t="shared" si="19"/>
        <v>975.3349999999999</v>
      </c>
      <c r="AP36" s="18">
        <f t="shared" si="3"/>
        <v>50.275000000000006</v>
      </c>
      <c r="AQ36" s="18">
        <f t="shared" si="20"/>
        <v>522.86</v>
      </c>
      <c r="AR36" s="18">
        <f t="shared" si="4"/>
        <v>361.97999999999996</v>
      </c>
      <c r="AS36" s="18">
        <f t="shared" si="21"/>
        <v>0</v>
      </c>
      <c r="AT36" s="18">
        <f t="shared" si="5"/>
        <v>603.3</v>
      </c>
      <c r="AU36" s="18">
        <f t="shared" si="22"/>
        <v>241.32</v>
      </c>
      <c r="AV36" s="18">
        <f t="shared" si="6"/>
        <v>20.11</v>
      </c>
      <c r="AW36" s="18">
        <f t="shared" si="23"/>
        <v>2956.17</v>
      </c>
      <c r="AX36" s="18">
        <f t="shared" si="24"/>
        <v>1498.195</v>
      </c>
      <c r="AY36" s="18">
        <f t="shared" si="25"/>
        <v>442.42</v>
      </c>
      <c r="AZ36" s="18">
        <f t="shared" si="26"/>
        <v>573.135</v>
      </c>
      <c r="BA36" s="18">
        <f t="shared" si="7"/>
        <v>3519.25</v>
      </c>
      <c r="BB36" s="18">
        <f t="shared" si="27"/>
        <v>14619.97</v>
      </c>
    </row>
    <row r="37" spans="1:54" ht="15">
      <c r="A37" s="1">
        <f t="shared" si="28"/>
        <v>33</v>
      </c>
      <c r="B37" s="14" t="s">
        <v>44</v>
      </c>
      <c r="C37" s="2">
        <f t="shared" si="0"/>
        <v>14.540000000000001</v>
      </c>
      <c r="D37" s="3">
        <v>992.9</v>
      </c>
      <c r="E37" s="13">
        <f t="shared" si="8"/>
        <v>14436.766000000001</v>
      </c>
      <c r="F37" s="11">
        <v>0.31</v>
      </c>
      <c r="G37" s="11">
        <v>0.47</v>
      </c>
      <c r="H37" s="11">
        <v>0.25</v>
      </c>
      <c r="I37" s="11">
        <v>0.03</v>
      </c>
      <c r="J37" s="11">
        <v>0.72</v>
      </c>
      <c r="K37" s="11">
        <v>0.01</v>
      </c>
      <c r="L37" s="11">
        <v>0.2</v>
      </c>
      <c r="M37" s="11">
        <v>0.4</v>
      </c>
      <c r="N37" s="11">
        <v>0.2</v>
      </c>
      <c r="O37" s="11">
        <v>0.25</v>
      </c>
      <c r="P37" s="11">
        <v>0.97</v>
      </c>
      <c r="Q37" s="11">
        <v>0.05</v>
      </c>
      <c r="R37" s="11">
        <v>0.52</v>
      </c>
      <c r="S37" s="11">
        <v>0.36</v>
      </c>
      <c r="T37" s="11">
        <v>0</v>
      </c>
      <c r="U37" s="11">
        <v>0.6</v>
      </c>
      <c r="V37" s="11">
        <v>0.24</v>
      </c>
      <c r="W37" s="11">
        <v>0.02</v>
      </c>
      <c r="X37" s="11">
        <v>2.94</v>
      </c>
      <c r="Y37" s="11">
        <v>1.49</v>
      </c>
      <c r="Z37" s="11">
        <v>0.44</v>
      </c>
      <c r="AA37" s="11">
        <v>0.57</v>
      </c>
      <c r="AB37" s="11">
        <f t="shared" si="1"/>
        <v>2.5</v>
      </c>
      <c r="AC37" s="11">
        <v>3.5</v>
      </c>
      <c r="AD37" s="11">
        <f t="shared" si="9"/>
        <v>0.2407152682255846</v>
      </c>
      <c r="AE37" s="18">
        <f t="shared" si="10"/>
        <v>307.799</v>
      </c>
      <c r="AF37" s="18">
        <f t="shared" si="11"/>
        <v>466.66299999999995</v>
      </c>
      <c r="AG37" s="18">
        <f t="shared" si="12"/>
        <v>248.225</v>
      </c>
      <c r="AH37" s="18">
        <f t="shared" si="13"/>
        <v>29.787</v>
      </c>
      <c r="AI37" s="18">
        <f t="shared" si="14"/>
        <v>714.8879999999999</v>
      </c>
      <c r="AJ37" s="18">
        <f t="shared" si="15"/>
        <v>9.929</v>
      </c>
      <c r="AK37" s="18">
        <f t="shared" si="16"/>
        <v>198.58</v>
      </c>
      <c r="AL37" s="18">
        <f t="shared" si="17"/>
        <v>397.16</v>
      </c>
      <c r="AM37" s="18">
        <f t="shared" si="18"/>
        <v>198.58</v>
      </c>
      <c r="AN37" s="18">
        <f t="shared" si="2"/>
        <v>248.225</v>
      </c>
      <c r="AO37" s="18">
        <f t="shared" si="19"/>
        <v>963.1129999999999</v>
      </c>
      <c r="AP37" s="18">
        <f t="shared" si="3"/>
        <v>49.645</v>
      </c>
      <c r="AQ37" s="18">
        <f t="shared" si="20"/>
        <v>516.308</v>
      </c>
      <c r="AR37" s="18">
        <f t="shared" si="4"/>
        <v>357.44399999999996</v>
      </c>
      <c r="AS37" s="18">
        <f t="shared" si="21"/>
        <v>0</v>
      </c>
      <c r="AT37" s="18">
        <f t="shared" si="5"/>
        <v>595.74</v>
      </c>
      <c r="AU37" s="18">
        <f t="shared" si="22"/>
        <v>238.296</v>
      </c>
      <c r="AV37" s="18">
        <f t="shared" si="6"/>
        <v>19.858</v>
      </c>
      <c r="AW37" s="18">
        <f t="shared" si="23"/>
        <v>2919.1259999999997</v>
      </c>
      <c r="AX37" s="18">
        <f t="shared" si="24"/>
        <v>1479.421</v>
      </c>
      <c r="AY37" s="18">
        <f t="shared" si="25"/>
        <v>436.876</v>
      </c>
      <c r="AZ37" s="18">
        <f t="shared" si="26"/>
        <v>565.953</v>
      </c>
      <c r="BA37" s="18">
        <f t="shared" si="7"/>
        <v>3475.15</v>
      </c>
      <c r="BB37" s="18">
        <f t="shared" si="27"/>
        <v>14436.766</v>
      </c>
    </row>
    <row r="38" spans="1:54" ht="15">
      <c r="A38" s="1">
        <f t="shared" si="28"/>
        <v>34</v>
      </c>
      <c r="B38" s="14" t="s">
        <v>201</v>
      </c>
      <c r="C38" s="2">
        <f t="shared" si="0"/>
        <v>15.520000000000001</v>
      </c>
      <c r="D38" s="3">
        <v>672.8</v>
      </c>
      <c r="E38" s="13">
        <f>C38*D38</f>
        <v>10441.856</v>
      </c>
      <c r="F38" s="11">
        <v>0.31</v>
      </c>
      <c r="G38" s="11">
        <v>0.47</v>
      </c>
      <c r="H38" s="11">
        <v>0.25</v>
      </c>
      <c r="I38" s="11">
        <v>0.03</v>
      </c>
      <c r="J38" s="11">
        <v>0.72</v>
      </c>
      <c r="K38" s="11">
        <v>0.01</v>
      </c>
      <c r="L38" s="11">
        <v>0.2</v>
      </c>
      <c r="M38" s="11">
        <v>0.4</v>
      </c>
      <c r="N38" s="11">
        <v>0.2</v>
      </c>
      <c r="O38" s="11">
        <v>0.25</v>
      </c>
      <c r="P38" s="11">
        <v>0.97</v>
      </c>
      <c r="Q38" s="11">
        <v>0.05</v>
      </c>
      <c r="R38" s="11">
        <v>0.52</v>
      </c>
      <c r="S38" s="11">
        <v>0.36</v>
      </c>
      <c r="T38" s="11">
        <v>0</v>
      </c>
      <c r="U38" s="11">
        <v>0.6</v>
      </c>
      <c r="V38" s="11">
        <v>0.24</v>
      </c>
      <c r="W38" s="11">
        <v>0</v>
      </c>
      <c r="X38" s="11">
        <v>2.94</v>
      </c>
      <c r="Y38" s="11">
        <v>2.09</v>
      </c>
      <c r="Z38" s="11">
        <v>0.61</v>
      </c>
      <c r="AA38" s="11">
        <v>0.8</v>
      </c>
      <c r="AB38" s="11">
        <f t="shared" si="1"/>
        <v>3.5</v>
      </c>
      <c r="AC38" s="11">
        <v>3.5</v>
      </c>
      <c r="AD38" s="11">
        <f t="shared" si="9"/>
        <v>0.22551546391752575</v>
      </c>
      <c r="AE38" s="18">
        <f>F38*D38</f>
        <v>208.56799999999998</v>
      </c>
      <c r="AF38" s="18">
        <f>G38*D38</f>
        <v>316.21599999999995</v>
      </c>
      <c r="AG38" s="18">
        <f>H38*D38</f>
        <v>168.2</v>
      </c>
      <c r="AH38" s="18">
        <f>I38*D38</f>
        <v>20.183999999999997</v>
      </c>
      <c r="AI38" s="18">
        <f>J38*D38</f>
        <v>484.41599999999994</v>
      </c>
      <c r="AJ38" s="18">
        <f>K38*D38</f>
        <v>6.728</v>
      </c>
      <c r="AK38" s="18">
        <f>L38*D38</f>
        <v>134.56</v>
      </c>
      <c r="AL38" s="18">
        <f>M38*D38</f>
        <v>269.12</v>
      </c>
      <c r="AM38" s="18">
        <f>N38*D38</f>
        <v>134.56</v>
      </c>
      <c r="AN38" s="18">
        <f>O38*D38</f>
        <v>168.2</v>
      </c>
      <c r="AO38" s="18">
        <f>P38*D38</f>
        <v>652.616</v>
      </c>
      <c r="AP38" s="18">
        <f>Q38*D38</f>
        <v>33.64</v>
      </c>
      <c r="AQ38" s="18">
        <f>R38*D38</f>
        <v>349.856</v>
      </c>
      <c r="AR38" s="18">
        <f>S38*D38</f>
        <v>242.20799999999997</v>
      </c>
      <c r="AS38" s="18">
        <f>T38*D38</f>
        <v>0</v>
      </c>
      <c r="AT38" s="18">
        <f>U38*D38</f>
        <v>403.67999999999995</v>
      </c>
      <c r="AU38" s="18">
        <f>V38*D38</f>
        <v>161.47199999999998</v>
      </c>
      <c r="AV38" s="18">
        <f>W38*D38</f>
        <v>0</v>
      </c>
      <c r="AW38" s="18">
        <f>X38*D38</f>
        <v>1978.032</v>
      </c>
      <c r="AX38" s="18">
        <f>Y38*D38</f>
        <v>1406.1519999999998</v>
      </c>
      <c r="AY38" s="18">
        <f>Z38*D38</f>
        <v>410.40799999999996</v>
      </c>
      <c r="AZ38" s="18">
        <f>AA38*D38</f>
        <v>538.24</v>
      </c>
      <c r="BA38" s="18">
        <f>AC38*D38</f>
        <v>2354.7999999999997</v>
      </c>
      <c r="BB38" s="18">
        <f>SUM(AE38:BA38)</f>
        <v>10441.856</v>
      </c>
    </row>
    <row r="39" spans="1:54" ht="15">
      <c r="A39" s="1">
        <f t="shared" si="28"/>
        <v>35</v>
      </c>
      <c r="B39" s="14" t="s">
        <v>67</v>
      </c>
      <c r="C39" s="2">
        <f t="shared" si="0"/>
        <v>14.520000000000001</v>
      </c>
      <c r="D39" s="3">
        <v>681.5</v>
      </c>
      <c r="E39" s="13">
        <f t="shared" si="8"/>
        <v>9895.380000000001</v>
      </c>
      <c r="F39" s="11">
        <v>0.31</v>
      </c>
      <c r="G39" s="11">
        <v>0.47</v>
      </c>
      <c r="H39" s="11">
        <v>0.25</v>
      </c>
      <c r="I39" s="11">
        <v>0.03</v>
      </c>
      <c r="J39" s="11">
        <v>0.72</v>
      </c>
      <c r="K39" s="11">
        <v>0.01</v>
      </c>
      <c r="L39" s="11">
        <v>0.2</v>
      </c>
      <c r="M39" s="11">
        <v>0.4</v>
      </c>
      <c r="N39" s="11">
        <v>0.2</v>
      </c>
      <c r="O39" s="11">
        <v>0.25</v>
      </c>
      <c r="P39" s="11">
        <v>0.97</v>
      </c>
      <c r="Q39" s="11">
        <v>0.05</v>
      </c>
      <c r="R39" s="11">
        <v>0.52</v>
      </c>
      <c r="S39" s="11">
        <v>0.36</v>
      </c>
      <c r="T39" s="11">
        <v>0</v>
      </c>
      <c r="U39" s="11">
        <v>0.6</v>
      </c>
      <c r="V39" s="11">
        <v>0.24</v>
      </c>
      <c r="W39" s="11">
        <v>0</v>
      </c>
      <c r="X39" s="11">
        <v>2.94</v>
      </c>
      <c r="Y39" s="11">
        <v>1.49</v>
      </c>
      <c r="Z39" s="11">
        <v>0.44</v>
      </c>
      <c r="AA39" s="11">
        <v>0.57</v>
      </c>
      <c r="AB39" s="11">
        <f t="shared" si="1"/>
        <v>2.5</v>
      </c>
      <c r="AC39" s="11">
        <v>3.5</v>
      </c>
      <c r="AD39" s="11">
        <f t="shared" si="9"/>
        <v>0.24104683195592283</v>
      </c>
      <c r="AE39" s="18">
        <f t="shared" si="10"/>
        <v>211.265</v>
      </c>
      <c r="AF39" s="18">
        <f t="shared" si="11"/>
        <v>320.305</v>
      </c>
      <c r="AG39" s="18">
        <f t="shared" si="12"/>
        <v>170.375</v>
      </c>
      <c r="AH39" s="18">
        <f t="shared" si="13"/>
        <v>20.445</v>
      </c>
      <c r="AI39" s="18">
        <f t="shared" si="14"/>
        <v>490.68</v>
      </c>
      <c r="AJ39" s="18">
        <f t="shared" si="15"/>
        <v>6.815</v>
      </c>
      <c r="AK39" s="18">
        <f t="shared" si="16"/>
        <v>136.3</v>
      </c>
      <c r="AL39" s="18">
        <f t="shared" si="17"/>
        <v>272.6</v>
      </c>
      <c r="AM39" s="18">
        <f t="shared" si="18"/>
        <v>136.3</v>
      </c>
      <c r="AN39" s="18">
        <f t="shared" si="2"/>
        <v>170.375</v>
      </c>
      <c r="AO39" s="18">
        <f t="shared" si="19"/>
        <v>661.055</v>
      </c>
      <c r="AP39" s="18">
        <f t="shared" si="3"/>
        <v>34.075</v>
      </c>
      <c r="AQ39" s="18">
        <f t="shared" si="20"/>
        <v>354.38</v>
      </c>
      <c r="AR39" s="18">
        <f t="shared" si="4"/>
        <v>245.34</v>
      </c>
      <c r="AS39" s="18">
        <f t="shared" si="21"/>
        <v>0</v>
      </c>
      <c r="AT39" s="18">
        <f t="shared" si="5"/>
        <v>408.9</v>
      </c>
      <c r="AU39" s="18">
        <f t="shared" si="22"/>
        <v>163.56</v>
      </c>
      <c r="AV39" s="18">
        <f t="shared" si="6"/>
        <v>0</v>
      </c>
      <c r="AW39" s="18">
        <f t="shared" si="23"/>
        <v>2003.61</v>
      </c>
      <c r="AX39" s="18">
        <f t="shared" si="24"/>
        <v>1015.435</v>
      </c>
      <c r="AY39" s="18">
        <f t="shared" si="25"/>
        <v>299.86</v>
      </c>
      <c r="AZ39" s="18">
        <f t="shared" si="26"/>
        <v>388.455</v>
      </c>
      <c r="BA39" s="18">
        <f t="shared" si="7"/>
        <v>2385.25</v>
      </c>
      <c r="BB39" s="18">
        <f t="shared" si="27"/>
        <v>9895.380000000001</v>
      </c>
    </row>
    <row r="40" spans="1:54" ht="15">
      <c r="A40" s="1">
        <f t="shared" si="28"/>
        <v>36</v>
      </c>
      <c r="B40" s="14" t="s">
        <v>50</v>
      </c>
      <c r="C40" s="2">
        <f t="shared" si="0"/>
        <v>13.9</v>
      </c>
      <c r="D40" s="3">
        <v>713.6</v>
      </c>
      <c r="E40" s="13">
        <f t="shared" si="8"/>
        <v>9919.04</v>
      </c>
      <c r="F40" s="11">
        <v>0.31</v>
      </c>
      <c r="G40" s="11">
        <v>0.47</v>
      </c>
      <c r="H40" s="11">
        <v>0.25</v>
      </c>
      <c r="I40" s="11">
        <v>0.01</v>
      </c>
      <c r="J40" s="11">
        <v>0.72</v>
      </c>
      <c r="K40" s="11">
        <v>0.01</v>
      </c>
      <c r="L40" s="11">
        <v>0.2</v>
      </c>
      <c r="M40" s="11">
        <v>0.4</v>
      </c>
      <c r="N40" s="11">
        <v>0.2</v>
      </c>
      <c r="O40" s="11">
        <v>0.25</v>
      </c>
      <c r="P40" s="11">
        <v>0.97</v>
      </c>
      <c r="Q40" s="11">
        <v>0.05</v>
      </c>
      <c r="R40" s="11">
        <v>0.52</v>
      </c>
      <c r="S40" s="11">
        <v>0.36</v>
      </c>
      <c r="T40" s="11">
        <v>0</v>
      </c>
      <c r="U40" s="11">
        <v>0</v>
      </c>
      <c r="V40" s="11">
        <v>0.24</v>
      </c>
      <c r="W40" s="11">
        <v>0</v>
      </c>
      <c r="X40" s="11">
        <v>2.94</v>
      </c>
      <c r="Y40" s="11">
        <v>1.49</v>
      </c>
      <c r="Z40" s="11">
        <v>0.44</v>
      </c>
      <c r="AA40" s="11">
        <v>0.57</v>
      </c>
      <c r="AB40" s="11">
        <f t="shared" si="1"/>
        <v>2.5</v>
      </c>
      <c r="AC40" s="11">
        <v>3.5</v>
      </c>
      <c r="AD40" s="11">
        <f t="shared" si="9"/>
        <v>0.2517985611510791</v>
      </c>
      <c r="AE40" s="18">
        <f t="shared" si="10"/>
        <v>221.216</v>
      </c>
      <c r="AF40" s="18">
        <f t="shared" si="11"/>
        <v>335.392</v>
      </c>
      <c r="AG40" s="18">
        <f t="shared" si="12"/>
        <v>178.4</v>
      </c>
      <c r="AH40" s="18">
        <f t="shared" si="13"/>
        <v>7.136</v>
      </c>
      <c r="AI40" s="18">
        <f t="shared" si="14"/>
        <v>513.792</v>
      </c>
      <c r="AJ40" s="18">
        <f t="shared" si="15"/>
        <v>7.136</v>
      </c>
      <c r="AK40" s="18">
        <f t="shared" si="16"/>
        <v>142.72</v>
      </c>
      <c r="AL40" s="18">
        <f t="shared" si="17"/>
        <v>285.44</v>
      </c>
      <c r="AM40" s="18">
        <f t="shared" si="18"/>
        <v>142.72</v>
      </c>
      <c r="AN40" s="18">
        <f t="shared" si="2"/>
        <v>178.4</v>
      </c>
      <c r="AO40" s="18">
        <f t="shared" si="19"/>
        <v>692.192</v>
      </c>
      <c r="AP40" s="18">
        <f t="shared" si="3"/>
        <v>35.68</v>
      </c>
      <c r="AQ40" s="18">
        <f t="shared" si="20"/>
        <v>371.072</v>
      </c>
      <c r="AR40" s="18">
        <f t="shared" si="4"/>
        <v>256.896</v>
      </c>
      <c r="AS40" s="18">
        <f t="shared" si="21"/>
        <v>0</v>
      </c>
      <c r="AT40" s="18">
        <f t="shared" si="5"/>
        <v>0</v>
      </c>
      <c r="AU40" s="18">
        <f t="shared" si="22"/>
        <v>171.264</v>
      </c>
      <c r="AV40" s="18">
        <f t="shared" si="6"/>
        <v>0</v>
      </c>
      <c r="AW40" s="18">
        <f t="shared" si="23"/>
        <v>2097.984</v>
      </c>
      <c r="AX40" s="18">
        <f t="shared" si="24"/>
        <v>1063.2640000000001</v>
      </c>
      <c r="AY40" s="18">
        <f t="shared" si="25"/>
        <v>313.98400000000004</v>
      </c>
      <c r="AZ40" s="18">
        <f t="shared" si="26"/>
        <v>406.75199999999995</v>
      </c>
      <c r="BA40" s="18">
        <f t="shared" si="7"/>
        <v>2497.6</v>
      </c>
      <c r="BB40" s="18">
        <f t="shared" si="27"/>
        <v>9919.04</v>
      </c>
    </row>
    <row r="41" spans="1:54" ht="15">
      <c r="A41" s="1">
        <f t="shared" si="28"/>
        <v>37</v>
      </c>
      <c r="B41" s="14" t="s">
        <v>159</v>
      </c>
      <c r="C41" s="2">
        <f t="shared" si="0"/>
        <v>14.520000000000001</v>
      </c>
      <c r="D41" s="3">
        <v>707.9</v>
      </c>
      <c r="E41" s="13">
        <f t="shared" si="8"/>
        <v>10278.708</v>
      </c>
      <c r="F41" s="11">
        <v>0.31</v>
      </c>
      <c r="G41" s="11">
        <v>0.47</v>
      </c>
      <c r="H41" s="11">
        <v>0.25</v>
      </c>
      <c r="I41" s="11">
        <v>0.03</v>
      </c>
      <c r="J41" s="11">
        <v>0.72</v>
      </c>
      <c r="K41" s="11">
        <v>0.01</v>
      </c>
      <c r="L41" s="11">
        <v>0.2</v>
      </c>
      <c r="M41" s="11">
        <v>0.4</v>
      </c>
      <c r="N41" s="11">
        <v>0.2</v>
      </c>
      <c r="O41" s="11">
        <v>0.25</v>
      </c>
      <c r="P41" s="11">
        <v>0.97</v>
      </c>
      <c r="Q41" s="11">
        <v>0.05</v>
      </c>
      <c r="R41" s="11">
        <v>0.52</v>
      </c>
      <c r="S41" s="11">
        <v>0.36</v>
      </c>
      <c r="T41" s="11">
        <v>0</v>
      </c>
      <c r="U41" s="11">
        <v>0.6</v>
      </c>
      <c r="V41" s="11">
        <v>0.24</v>
      </c>
      <c r="W41" s="11">
        <v>0</v>
      </c>
      <c r="X41" s="11">
        <v>2.94</v>
      </c>
      <c r="Y41" s="11">
        <v>1.49</v>
      </c>
      <c r="Z41" s="11">
        <v>0.44</v>
      </c>
      <c r="AA41" s="11">
        <v>0.57</v>
      </c>
      <c r="AB41" s="11">
        <f t="shared" si="1"/>
        <v>2.5</v>
      </c>
      <c r="AC41" s="11">
        <v>3.5</v>
      </c>
      <c r="AD41" s="11">
        <f t="shared" si="9"/>
        <v>0.24104683195592283</v>
      </c>
      <c r="AE41" s="18">
        <f>F41*D41</f>
        <v>219.44899999999998</v>
      </c>
      <c r="AF41" s="18">
        <f>G41*D41</f>
        <v>332.71299999999997</v>
      </c>
      <c r="AG41" s="18">
        <f>H41*D41</f>
        <v>176.975</v>
      </c>
      <c r="AH41" s="18">
        <f>I41*D41</f>
        <v>21.237</v>
      </c>
      <c r="AI41" s="18">
        <f>J41*D41</f>
        <v>509.688</v>
      </c>
      <c r="AJ41" s="18">
        <f>K41*D41</f>
        <v>7.079</v>
      </c>
      <c r="AK41" s="18">
        <f>L41*D41</f>
        <v>141.58</v>
      </c>
      <c r="AL41" s="18">
        <f>M41*D41</f>
        <v>283.16</v>
      </c>
      <c r="AM41" s="18">
        <f>N41*D41</f>
        <v>141.58</v>
      </c>
      <c r="AN41" s="18">
        <f>O41*D41</f>
        <v>176.975</v>
      </c>
      <c r="AO41" s="18">
        <f>P41*D41</f>
        <v>686.663</v>
      </c>
      <c r="AP41" s="18">
        <f>Q41*D41</f>
        <v>35.395</v>
      </c>
      <c r="AQ41" s="18">
        <f>R41*D41</f>
        <v>368.108</v>
      </c>
      <c r="AR41" s="18">
        <f>S41*D41</f>
        <v>254.844</v>
      </c>
      <c r="AS41" s="18">
        <f>T41*D41</f>
        <v>0</v>
      </c>
      <c r="AT41" s="18">
        <f>U41*D41</f>
        <v>424.73999999999995</v>
      </c>
      <c r="AU41" s="18">
        <f>V41*D41</f>
        <v>169.896</v>
      </c>
      <c r="AV41" s="18">
        <f>W41*D41</f>
        <v>0</v>
      </c>
      <c r="AW41" s="18">
        <f>X41*D41</f>
        <v>2081.226</v>
      </c>
      <c r="AX41" s="18">
        <f t="shared" si="24"/>
        <v>1054.771</v>
      </c>
      <c r="AY41" s="18">
        <f t="shared" si="25"/>
        <v>311.476</v>
      </c>
      <c r="AZ41" s="18">
        <f t="shared" si="26"/>
        <v>403.50299999999993</v>
      </c>
      <c r="BA41" s="18">
        <f>AC41*D41</f>
        <v>2477.65</v>
      </c>
      <c r="BB41" s="18">
        <f>SUM(AE41:BA41)</f>
        <v>10278.707999999999</v>
      </c>
    </row>
    <row r="42" spans="1:54" ht="15">
      <c r="A42" s="1">
        <f t="shared" si="28"/>
        <v>38</v>
      </c>
      <c r="B42" s="14" t="s">
        <v>55</v>
      </c>
      <c r="C42" s="2">
        <f t="shared" si="0"/>
        <v>14.520000000000001</v>
      </c>
      <c r="D42" s="3">
        <v>349.4</v>
      </c>
      <c r="E42" s="13">
        <f t="shared" si="8"/>
        <v>5073.2880000000005</v>
      </c>
      <c r="F42" s="11">
        <v>0.31</v>
      </c>
      <c r="G42" s="11">
        <v>0.47</v>
      </c>
      <c r="H42" s="11">
        <v>0.25</v>
      </c>
      <c r="I42" s="11">
        <v>0.03</v>
      </c>
      <c r="J42" s="11">
        <v>0.72</v>
      </c>
      <c r="K42" s="11">
        <v>0.01</v>
      </c>
      <c r="L42" s="11">
        <v>0.2</v>
      </c>
      <c r="M42" s="11">
        <v>0.4</v>
      </c>
      <c r="N42" s="11">
        <v>0.2</v>
      </c>
      <c r="O42" s="11">
        <v>0.25</v>
      </c>
      <c r="P42" s="11">
        <v>0.97</v>
      </c>
      <c r="Q42" s="11">
        <v>0.05</v>
      </c>
      <c r="R42" s="11">
        <v>0.52</v>
      </c>
      <c r="S42" s="11">
        <v>0.36</v>
      </c>
      <c r="T42" s="11">
        <v>0</v>
      </c>
      <c r="U42" s="11">
        <v>0.6</v>
      </c>
      <c r="V42" s="11">
        <v>0.24</v>
      </c>
      <c r="W42" s="11">
        <v>0</v>
      </c>
      <c r="X42" s="11">
        <v>2.94</v>
      </c>
      <c r="Y42" s="11">
        <v>1.49</v>
      </c>
      <c r="Z42" s="11">
        <v>0.44</v>
      </c>
      <c r="AA42" s="11">
        <v>0.57</v>
      </c>
      <c r="AB42" s="11">
        <f t="shared" si="1"/>
        <v>2.5</v>
      </c>
      <c r="AC42" s="11">
        <v>3.5</v>
      </c>
      <c r="AD42" s="11">
        <f t="shared" si="9"/>
        <v>0.24104683195592283</v>
      </c>
      <c r="AE42" s="18">
        <f t="shared" si="10"/>
        <v>108.314</v>
      </c>
      <c r="AF42" s="18">
        <f t="shared" si="11"/>
        <v>164.218</v>
      </c>
      <c r="AG42" s="18">
        <f t="shared" si="12"/>
        <v>87.35</v>
      </c>
      <c r="AH42" s="18">
        <f t="shared" si="13"/>
        <v>10.482</v>
      </c>
      <c r="AI42" s="18">
        <f t="shared" si="14"/>
        <v>251.56799999999998</v>
      </c>
      <c r="AJ42" s="18">
        <f t="shared" si="15"/>
        <v>3.4939999999999998</v>
      </c>
      <c r="AK42" s="18">
        <f t="shared" si="16"/>
        <v>69.88</v>
      </c>
      <c r="AL42" s="18">
        <f t="shared" si="17"/>
        <v>139.76</v>
      </c>
      <c r="AM42" s="18">
        <f t="shared" si="18"/>
        <v>69.88</v>
      </c>
      <c r="AN42" s="18">
        <f t="shared" si="2"/>
        <v>87.35</v>
      </c>
      <c r="AO42" s="18">
        <f t="shared" si="19"/>
        <v>338.91799999999995</v>
      </c>
      <c r="AP42" s="18">
        <f t="shared" si="3"/>
        <v>17.47</v>
      </c>
      <c r="AQ42" s="18">
        <f t="shared" si="20"/>
        <v>181.688</v>
      </c>
      <c r="AR42" s="18">
        <f t="shared" si="4"/>
        <v>125.78399999999999</v>
      </c>
      <c r="AS42" s="18">
        <f t="shared" si="21"/>
        <v>0</v>
      </c>
      <c r="AT42" s="18">
        <f t="shared" si="5"/>
        <v>209.64</v>
      </c>
      <c r="AU42" s="18">
        <f t="shared" si="22"/>
        <v>83.856</v>
      </c>
      <c r="AV42" s="18">
        <f t="shared" si="6"/>
        <v>0</v>
      </c>
      <c r="AW42" s="18">
        <f t="shared" si="23"/>
        <v>1027.2359999999999</v>
      </c>
      <c r="AX42" s="18">
        <f t="shared" si="24"/>
        <v>520.606</v>
      </c>
      <c r="AY42" s="18">
        <f t="shared" si="25"/>
        <v>153.736</v>
      </c>
      <c r="AZ42" s="18">
        <f t="shared" si="26"/>
        <v>199.15799999999996</v>
      </c>
      <c r="BA42" s="18">
        <f t="shared" si="7"/>
        <v>1222.8999999999999</v>
      </c>
      <c r="BB42" s="18">
        <f t="shared" si="27"/>
        <v>5073.288</v>
      </c>
    </row>
    <row r="43" spans="1:54" ht="15">
      <c r="A43" s="1">
        <f t="shared" si="28"/>
        <v>39</v>
      </c>
      <c r="B43" s="14" t="s">
        <v>54</v>
      </c>
      <c r="C43" s="2">
        <f t="shared" si="0"/>
        <v>14.520000000000001</v>
      </c>
      <c r="D43" s="3">
        <v>384.5</v>
      </c>
      <c r="E43" s="13">
        <f t="shared" si="8"/>
        <v>5582.9400000000005</v>
      </c>
      <c r="F43" s="11">
        <v>0.31</v>
      </c>
      <c r="G43" s="11">
        <v>0.47</v>
      </c>
      <c r="H43" s="11">
        <v>0.25</v>
      </c>
      <c r="I43" s="11">
        <v>0.03</v>
      </c>
      <c r="J43" s="11">
        <v>0.72</v>
      </c>
      <c r="K43" s="11">
        <v>0.01</v>
      </c>
      <c r="L43" s="11">
        <v>0.2</v>
      </c>
      <c r="M43" s="11">
        <v>0.4</v>
      </c>
      <c r="N43" s="11">
        <v>0.2</v>
      </c>
      <c r="O43" s="11">
        <v>0.25</v>
      </c>
      <c r="P43" s="11">
        <v>0.97</v>
      </c>
      <c r="Q43" s="11">
        <v>0.05</v>
      </c>
      <c r="R43" s="11">
        <v>0.52</v>
      </c>
      <c r="S43" s="11">
        <v>0.36</v>
      </c>
      <c r="T43" s="11">
        <v>0</v>
      </c>
      <c r="U43" s="11">
        <v>0.6</v>
      </c>
      <c r="V43" s="11">
        <v>0.24</v>
      </c>
      <c r="W43" s="11">
        <v>0</v>
      </c>
      <c r="X43" s="11">
        <v>2.94</v>
      </c>
      <c r="Y43" s="11">
        <v>1.49</v>
      </c>
      <c r="Z43" s="11">
        <v>0.44</v>
      </c>
      <c r="AA43" s="11">
        <v>0.57</v>
      </c>
      <c r="AB43" s="11">
        <f t="shared" si="1"/>
        <v>2.5</v>
      </c>
      <c r="AC43" s="11">
        <v>3.5</v>
      </c>
      <c r="AD43" s="11">
        <f t="shared" si="9"/>
        <v>0.24104683195592283</v>
      </c>
      <c r="AE43" s="18">
        <f t="shared" si="10"/>
        <v>119.195</v>
      </c>
      <c r="AF43" s="18">
        <f t="shared" si="11"/>
        <v>180.715</v>
      </c>
      <c r="AG43" s="18">
        <f t="shared" si="12"/>
        <v>96.125</v>
      </c>
      <c r="AH43" s="18">
        <f t="shared" si="13"/>
        <v>11.535</v>
      </c>
      <c r="AI43" s="18">
        <f t="shared" si="14"/>
        <v>276.84</v>
      </c>
      <c r="AJ43" s="18">
        <f t="shared" si="15"/>
        <v>3.845</v>
      </c>
      <c r="AK43" s="18">
        <f t="shared" si="16"/>
        <v>76.9</v>
      </c>
      <c r="AL43" s="18">
        <f t="shared" si="17"/>
        <v>153.8</v>
      </c>
      <c r="AM43" s="18">
        <f t="shared" si="18"/>
        <v>76.9</v>
      </c>
      <c r="AN43" s="18">
        <f t="shared" si="2"/>
        <v>96.125</v>
      </c>
      <c r="AO43" s="18">
        <f t="shared" si="19"/>
        <v>372.965</v>
      </c>
      <c r="AP43" s="18">
        <f t="shared" si="3"/>
        <v>19.225</v>
      </c>
      <c r="AQ43" s="18">
        <f t="shared" si="20"/>
        <v>199.94</v>
      </c>
      <c r="AR43" s="18">
        <f t="shared" si="4"/>
        <v>138.42</v>
      </c>
      <c r="AS43" s="18">
        <f t="shared" si="21"/>
        <v>0</v>
      </c>
      <c r="AT43" s="18">
        <f t="shared" si="5"/>
        <v>230.7</v>
      </c>
      <c r="AU43" s="18">
        <f t="shared" si="22"/>
        <v>92.28</v>
      </c>
      <c r="AV43" s="18">
        <f t="shared" si="6"/>
        <v>0</v>
      </c>
      <c r="AW43" s="18">
        <f t="shared" si="23"/>
        <v>1130.43</v>
      </c>
      <c r="AX43" s="18">
        <f t="shared" si="24"/>
        <v>572.905</v>
      </c>
      <c r="AY43" s="18">
        <f t="shared" si="25"/>
        <v>169.18</v>
      </c>
      <c r="AZ43" s="18">
        <f t="shared" si="26"/>
        <v>219.165</v>
      </c>
      <c r="BA43" s="18">
        <f t="shared" si="7"/>
        <v>1345.75</v>
      </c>
      <c r="BB43" s="18">
        <f t="shared" si="27"/>
        <v>5582.9400000000005</v>
      </c>
    </row>
    <row r="44" spans="1:54" ht="15">
      <c r="A44" s="1">
        <f t="shared" si="28"/>
        <v>40</v>
      </c>
      <c r="B44" s="14" t="s">
        <v>51</v>
      </c>
      <c r="C44" s="2">
        <f t="shared" si="0"/>
        <v>14.520000000000001</v>
      </c>
      <c r="D44" s="3">
        <v>455</v>
      </c>
      <c r="E44" s="13">
        <f t="shared" si="8"/>
        <v>6606.6</v>
      </c>
      <c r="F44" s="11">
        <v>0.31</v>
      </c>
      <c r="G44" s="11">
        <v>0.47</v>
      </c>
      <c r="H44" s="11">
        <v>0.25</v>
      </c>
      <c r="I44" s="11">
        <v>0.03</v>
      </c>
      <c r="J44" s="11">
        <v>0.72</v>
      </c>
      <c r="K44" s="11">
        <v>0.01</v>
      </c>
      <c r="L44" s="11">
        <v>0.2</v>
      </c>
      <c r="M44" s="11">
        <v>0.4</v>
      </c>
      <c r="N44" s="11">
        <v>0.2</v>
      </c>
      <c r="O44" s="11">
        <v>0.25</v>
      </c>
      <c r="P44" s="11">
        <v>0.97</v>
      </c>
      <c r="Q44" s="11">
        <v>0.05</v>
      </c>
      <c r="R44" s="11">
        <v>0.52</v>
      </c>
      <c r="S44" s="11">
        <v>0.36</v>
      </c>
      <c r="T44" s="11">
        <v>0</v>
      </c>
      <c r="U44" s="11">
        <v>0.6</v>
      </c>
      <c r="V44" s="11">
        <v>0.24</v>
      </c>
      <c r="W44" s="11">
        <v>0</v>
      </c>
      <c r="X44" s="11">
        <v>2.94</v>
      </c>
      <c r="Y44" s="11">
        <v>1.49</v>
      </c>
      <c r="Z44" s="11">
        <v>0.44</v>
      </c>
      <c r="AA44" s="11">
        <v>0.57</v>
      </c>
      <c r="AB44" s="11">
        <f t="shared" si="1"/>
        <v>2.5</v>
      </c>
      <c r="AC44" s="11">
        <v>3.5</v>
      </c>
      <c r="AD44" s="11">
        <f t="shared" si="9"/>
        <v>0.24104683195592283</v>
      </c>
      <c r="AE44" s="18">
        <f t="shared" si="10"/>
        <v>141.05</v>
      </c>
      <c r="AF44" s="18">
        <f t="shared" si="11"/>
        <v>213.85</v>
      </c>
      <c r="AG44" s="18">
        <f t="shared" si="12"/>
        <v>113.75</v>
      </c>
      <c r="AH44" s="18">
        <f t="shared" si="13"/>
        <v>13.65</v>
      </c>
      <c r="AI44" s="18">
        <f t="shared" si="14"/>
        <v>327.59999999999997</v>
      </c>
      <c r="AJ44" s="18">
        <f t="shared" si="15"/>
        <v>4.55</v>
      </c>
      <c r="AK44" s="18">
        <f t="shared" si="16"/>
        <v>91</v>
      </c>
      <c r="AL44" s="18">
        <f t="shared" si="17"/>
        <v>182</v>
      </c>
      <c r="AM44" s="18">
        <f t="shared" si="18"/>
        <v>91</v>
      </c>
      <c r="AN44" s="18">
        <f t="shared" si="2"/>
        <v>113.75</v>
      </c>
      <c r="AO44" s="18">
        <f t="shared" si="19"/>
        <v>441.34999999999997</v>
      </c>
      <c r="AP44" s="18">
        <f t="shared" si="3"/>
        <v>22.75</v>
      </c>
      <c r="AQ44" s="18">
        <f t="shared" si="20"/>
        <v>236.6</v>
      </c>
      <c r="AR44" s="18">
        <f t="shared" si="4"/>
        <v>163.79999999999998</v>
      </c>
      <c r="AS44" s="18">
        <f t="shared" si="21"/>
        <v>0</v>
      </c>
      <c r="AT44" s="18">
        <f t="shared" si="5"/>
        <v>273</v>
      </c>
      <c r="AU44" s="18">
        <f t="shared" si="22"/>
        <v>109.2</v>
      </c>
      <c r="AV44" s="18">
        <f t="shared" si="6"/>
        <v>0</v>
      </c>
      <c r="AW44" s="18">
        <f t="shared" si="23"/>
        <v>1337.7</v>
      </c>
      <c r="AX44" s="18">
        <f t="shared" si="24"/>
        <v>677.95</v>
      </c>
      <c r="AY44" s="18">
        <f t="shared" si="25"/>
        <v>200.2</v>
      </c>
      <c r="AZ44" s="18">
        <f t="shared" si="26"/>
        <v>259.34999999999997</v>
      </c>
      <c r="BA44" s="18">
        <f t="shared" si="7"/>
        <v>1592.5</v>
      </c>
      <c r="BB44" s="18">
        <f t="shared" si="27"/>
        <v>6606.599999999999</v>
      </c>
    </row>
    <row r="45" spans="1:54" ht="15">
      <c r="A45" s="1">
        <f t="shared" si="28"/>
        <v>41</v>
      </c>
      <c r="B45" s="14" t="s">
        <v>56</v>
      </c>
      <c r="C45" s="2">
        <f t="shared" si="0"/>
        <v>14.520000000000001</v>
      </c>
      <c r="D45" s="3">
        <v>693.6</v>
      </c>
      <c r="E45" s="13">
        <f t="shared" si="8"/>
        <v>10071.072000000002</v>
      </c>
      <c r="F45" s="11">
        <v>0.31</v>
      </c>
      <c r="G45" s="11">
        <v>0.47</v>
      </c>
      <c r="H45" s="11">
        <v>0.25</v>
      </c>
      <c r="I45" s="11">
        <v>0.03</v>
      </c>
      <c r="J45" s="11">
        <v>0.72</v>
      </c>
      <c r="K45" s="11">
        <v>0.01</v>
      </c>
      <c r="L45" s="11">
        <v>0.2</v>
      </c>
      <c r="M45" s="11">
        <v>0.4</v>
      </c>
      <c r="N45" s="11">
        <v>0.2</v>
      </c>
      <c r="O45" s="11">
        <v>0.25</v>
      </c>
      <c r="P45" s="11">
        <v>0.97</v>
      </c>
      <c r="Q45" s="11">
        <v>0.05</v>
      </c>
      <c r="R45" s="11">
        <v>0.52</v>
      </c>
      <c r="S45" s="11">
        <v>0.36</v>
      </c>
      <c r="T45" s="11">
        <v>0</v>
      </c>
      <c r="U45" s="11">
        <v>0.6</v>
      </c>
      <c r="V45" s="11">
        <v>0.24</v>
      </c>
      <c r="W45" s="11">
        <v>0</v>
      </c>
      <c r="X45" s="11">
        <v>2.94</v>
      </c>
      <c r="Y45" s="11">
        <v>1.49</v>
      </c>
      <c r="Z45" s="11">
        <v>0.44</v>
      </c>
      <c r="AA45" s="11">
        <v>0.57</v>
      </c>
      <c r="AB45" s="11">
        <f t="shared" si="1"/>
        <v>2.5</v>
      </c>
      <c r="AC45" s="11">
        <v>3.5</v>
      </c>
      <c r="AD45" s="11">
        <f t="shared" si="9"/>
        <v>0.24104683195592283</v>
      </c>
      <c r="AE45" s="18">
        <f t="shared" si="10"/>
        <v>215.01600000000002</v>
      </c>
      <c r="AF45" s="18">
        <f t="shared" si="11"/>
        <v>325.992</v>
      </c>
      <c r="AG45" s="18">
        <f t="shared" si="12"/>
        <v>173.4</v>
      </c>
      <c r="AH45" s="18">
        <f t="shared" si="13"/>
        <v>20.808</v>
      </c>
      <c r="AI45" s="18">
        <f t="shared" si="14"/>
        <v>499.392</v>
      </c>
      <c r="AJ45" s="18">
        <f t="shared" si="15"/>
        <v>6.936</v>
      </c>
      <c r="AK45" s="18">
        <f t="shared" si="16"/>
        <v>138.72</v>
      </c>
      <c r="AL45" s="18">
        <f t="shared" si="17"/>
        <v>277.44</v>
      </c>
      <c r="AM45" s="18">
        <f t="shared" si="18"/>
        <v>138.72</v>
      </c>
      <c r="AN45" s="18">
        <f aca="true" t="shared" si="29" ref="AN45:AN87">O45*D45</f>
        <v>173.4</v>
      </c>
      <c r="AO45" s="18">
        <f t="shared" si="19"/>
        <v>672.792</v>
      </c>
      <c r="AP45" s="18">
        <f aca="true" t="shared" si="30" ref="AP45:AP87">Q45*D45</f>
        <v>34.68</v>
      </c>
      <c r="AQ45" s="18">
        <f t="shared" si="20"/>
        <v>360.672</v>
      </c>
      <c r="AR45" s="18">
        <f aca="true" t="shared" si="31" ref="AR45:AR87">S45*D45</f>
        <v>249.696</v>
      </c>
      <c r="AS45" s="18">
        <f t="shared" si="21"/>
        <v>0</v>
      </c>
      <c r="AT45" s="18">
        <f aca="true" t="shared" si="32" ref="AT45:AT87">U45*D45</f>
        <v>416.16</v>
      </c>
      <c r="AU45" s="18">
        <f t="shared" si="22"/>
        <v>166.464</v>
      </c>
      <c r="AV45" s="18">
        <f aca="true" t="shared" si="33" ref="AV45:AV87">W45*D45</f>
        <v>0</v>
      </c>
      <c r="AW45" s="18">
        <f t="shared" si="23"/>
        <v>2039.184</v>
      </c>
      <c r="AX45" s="18">
        <f t="shared" si="24"/>
        <v>1033.464</v>
      </c>
      <c r="AY45" s="18">
        <f t="shared" si="25"/>
        <v>305.184</v>
      </c>
      <c r="AZ45" s="18">
        <f t="shared" si="26"/>
        <v>395.352</v>
      </c>
      <c r="BA45" s="18">
        <f t="shared" si="7"/>
        <v>2427.6</v>
      </c>
      <c r="BB45" s="18">
        <f t="shared" si="27"/>
        <v>10071.072</v>
      </c>
    </row>
    <row r="46" spans="1:54" ht="15">
      <c r="A46" s="1">
        <f t="shared" si="28"/>
        <v>42</v>
      </c>
      <c r="B46" s="14" t="s">
        <v>35</v>
      </c>
      <c r="C46" s="2">
        <f t="shared" si="0"/>
        <v>14.540000000000001</v>
      </c>
      <c r="D46" s="3">
        <v>693.3</v>
      </c>
      <c r="E46" s="13">
        <f t="shared" si="8"/>
        <v>10080.582</v>
      </c>
      <c r="F46" s="11">
        <v>0.31</v>
      </c>
      <c r="G46" s="11">
        <v>0.47</v>
      </c>
      <c r="H46" s="11">
        <v>0.25</v>
      </c>
      <c r="I46" s="11">
        <v>0.03</v>
      </c>
      <c r="J46" s="11">
        <v>0.72</v>
      </c>
      <c r="K46" s="11">
        <v>0.01</v>
      </c>
      <c r="L46" s="11">
        <v>0.2</v>
      </c>
      <c r="M46" s="11">
        <v>0.4</v>
      </c>
      <c r="N46" s="11">
        <v>0.2</v>
      </c>
      <c r="O46" s="11">
        <v>0.25</v>
      </c>
      <c r="P46" s="11">
        <v>0.97</v>
      </c>
      <c r="Q46" s="11">
        <v>0.05</v>
      </c>
      <c r="R46" s="11">
        <v>0.52</v>
      </c>
      <c r="S46" s="11">
        <v>0.36</v>
      </c>
      <c r="T46" s="11">
        <v>0</v>
      </c>
      <c r="U46" s="11">
        <v>0.6</v>
      </c>
      <c r="V46" s="11">
        <v>0.24</v>
      </c>
      <c r="W46" s="11">
        <v>0.02</v>
      </c>
      <c r="X46" s="11">
        <v>2.94</v>
      </c>
      <c r="Y46" s="11">
        <v>1.49</v>
      </c>
      <c r="Z46" s="11">
        <v>0.44</v>
      </c>
      <c r="AA46" s="11">
        <v>0.57</v>
      </c>
      <c r="AB46" s="11">
        <f t="shared" si="1"/>
        <v>2.5</v>
      </c>
      <c r="AC46" s="11">
        <v>3.5</v>
      </c>
      <c r="AD46" s="11">
        <f t="shared" si="9"/>
        <v>0.2407152682255846</v>
      </c>
      <c r="AE46" s="18">
        <f t="shared" si="10"/>
        <v>214.92299999999997</v>
      </c>
      <c r="AF46" s="18">
        <f t="shared" si="11"/>
        <v>325.85099999999994</v>
      </c>
      <c r="AG46" s="18">
        <f t="shared" si="12"/>
        <v>173.325</v>
      </c>
      <c r="AH46" s="18">
        <f t="shared" si="13"/>
        <v>20.799</v>
      </c>
      <c r="AI46" s="18">
        <f t="shared" si="14"/>
        <v>499.17599999999993</v>
      </c>
      <c r="AJ46" s="18">
        <f t="shared" si="15"/>
        <v>6.933</v>
      </c>
      <c r="AK46" s="18">
        <f t="shared" si="16"/>
        <v>138.66</v>
      </c>
      <c r="AL46" s="18">
        <f t="shared" si="17"/>
        <v>277.32</v>
      </c>
      <c r="AM46" s="18">
        <f t="shared" si="18"/>
        <v>138.66</v>
      </c>
      <c r="AN46" s="18">
        <f t="shared" si="29"/>
        <v>173.325</v>
      </c>
      <c r="AO46" s="18">
        <f t="shared" si="19"/>
        <v>672.501</v>
      </c>
      <c r="AP46" s="18">
        <f t="shared" si="30"/>
        <v>34.665</v>
      </c>
      <c r="AQ46" s="18">
        <f t="shared" si="20"/>
        <v>360.51599999999996</v>
      </c>
      <c r="AR46" s="18">
        <f t="shared" si="31"/>
        <v>249.58799999999997</v>
      </c>
      <c r="AS46" s="18">
        <f t="shared" si="21"/>
        <v>0</v>
      </c>
      <c r="AT46" s="18">
        <f t="shared" si="32"/>
        <v>415.97999999999996</v>
      </c>
      <c r="AU46" s="18">
        <f t="shared" si="22"/>
        <v>166.392</v>
      </c>
      <c r="AV46" s="18">
        <f t="shared" si="33"/>
        <v>13.866</v>
      </c>
      <c r="AW46" s="18">
        <f t="shared" si="23"/>
        <v>2038.302</v>
      </c>
      <c r="AX46" s="18">
        <f t="shared" si="24"/>
        <v>1033.0169999999998</v>
      </c>
      <c r="AY46" s="18">
        <f t="shared" si="25"/>
        <v>305.05199999999996</v>
      </c>
      <c r="AZ46" s="18">
        <f t="shared" si="26"/>
        <v>395.1809999999999</v>
      </c>
      <c r="BA46" s="18">
        <f t="shared" si="7"/>
        <v>2426.5499999999997</v>
      </c>
      <c r="BB46" s="18">
        <f t="shared" si="27"/>
        <v>10080.581999999999</v>
      </c>
    </row>
    <row r="47" spans="1:54" ht="15">
      <c r="A47" s="1">
        <f t="shared" si="28"/>
        <v>43</v>
      </c>
      <c r="B47" s="14" t="s">
        <v>68</v>
      </c>
      <c r="C47" s="2">
        <f t="shared" si="0"/>
        <v>14.520000000000001</v>
      </c>
      <c r="D47" s="3">
        <v>882.8</v>
      </c>
      <c r="E47" s="13">
        <f t="shared" si="8"/>
        <v>12818.256000000001</v>
      </c>
      <c r="F47" s="11">
        <v>0.31</v>
      </c>
      <c r="G47" s="11">
        <v>0.47</v>
      </c>
      <c r="H47" s="11">
        <v>0.25</v>
      </c>
      <c r="I47" s="11">
        <v>0.03</v>
      </c>
      <c r="J47" s="11">
        <v>0.72</v>
      </c>
      <c r="K47" s="11">
        <v>0.01</v>
      </c>
      <c r="L47" s="11">
        <v>0.2</v>
      </c>
      <c r="M47" s="11">
        <v>0.4</v>
      </c>
      <c r="N47" s="11">
        <v>0.2</v>
      </c>
      <c r="O47" s="11">
        <v>0.25</v>
      </c>
      <c r="P47" s="11">
        <v>0.97</v>
      </c>
      <c r="Q47" s="11">
        <v>0.05</v>
      </c>
      <c r="R47" s="11">
        <v>0.52</v>
      </c>
      <c r="S47" s="11">
        <v>0.36</v>
      </c>
      <c r="T47" s="11">
        <v>0</v>
      </c>
      <c r="U47" s="11">
        <v>0.6</v>
      </c>
      <c r="V47" s="11">
        <v>0.24</v>
      </c>
      <c r="W47" s="11">
        <v>0</v>
      </c>
      <c r="X47" s="11">
        <v>2.94</v>
      </c>
      <c r="Y47" s="11">
        <v>1.49</v>
      </c>
      <c r="Z47" s="11">
        <v>0.44</v>
      </c>
      <c r="AA47" s="11">
        <v>0.57</v>
      </c>
      <c r="AB47" s="11">
        <f t="shared" si="1"/>
        <v>2.5</v>
      </c>
      <c r="AC47" s="11">
        <v>3.5</v>
      </c>
      <c r="AD47" s="11">
        <f t="shared" si="9"/>
        <v>0.24104683195592283</v>
      </c>
      <c r="AE47" s="18">
        <f t="shared" si="10"/>
        <v>273.668</v>
      </c>
      <c r="AF47" s="18">
        <f t="shared" si="11"/>
        <v>414.91599999999994</v>
      </c>
      <c r="AG47" s="18">
        <f t="shared" si="12"/>
        <v>220.7</v>
      </c>
      <c r="AH47" s="18">
        <f t="shared" si="13"/>
        <v>26.483999999999998</v>
      </c>
      <c r="AI47" s="18">
        <f t="shared" si="14"/>
        <v>635.616</v>
      </c>
      <c r="AJ47" s="18">
        <f t="shared" si="15"/>
        <v>8.828</v>
      </c>
      <c r="AK47" s="18">
        <f t="shared" si="16"/>
        <v>176.56</v>
      </c>
      <c r="AL47" s="18">
        <f t="shared" si="17"/>
        <v>353.12</v>
      </c>
      <c r="AM47" s="18">
        <f t="shared" si="18"/>
        <v>176.56</v>
      </c>
      <c r="AN47" s="18">
        <f t="shared" si="29"/>
        <v>220.7</v>
      </c>
      <c r="AO47" s="18">
        <f t="shared" si="19"/>
        <v>856.3159999999999</v>
      </c>
      <c r="AP47" s="18">
        <f t="shared" si="30"/>
        <v>44.14</v>
      </c>
      <c r="AQ47" s="18">
        <f t="shared" si="20"/>
        <v>459.056</v>
      </c>
      <c r="AR47" s="18">
        <f t="shared" si="31"/>
        <v>317.808</v>
      </c>
      <c r="AS47" s="18">
        <f t="shared" si="21"/>
        <v>0</v>
      </c>
      <c r="AT47" s="18">
        <f t="shared" si="32"/>
        <v>529.68</v>
      </c>
      <c r="AU47" s="18">
        <f t="shared" si="22"/>
        <v>211.87199999999999</v>
      </c>
      <c r="AV47" s="18">
        <f t="shared" si="33"/>
        <v>0</v>
      </c>
      <c r="AW47" s="18">
        <f t="shared" si="23"/>
        <v>2595.432</v>
      </c>
      <c r="AX47" s="18">
        <f t="shared" si="24"/>
        <v>1315.3719999999998</v>
      </c>
      <c r="AY47" s="18">
        <f t="shared" si="25"/>
        <v>388.43199999999996</v>
      </c>
      <c r="AZ47" s="18">
        <f t="shared" si="26"/>
        <v>503.1959999999999</v>
      </c>
      <c r="BA47" s="18">
        <f t="shared" si="7"/>
        <v>3089.7999999999997</v>
      </c>
      <c r="BB47" s="18">
        <f t="shared" si="27"/>
        <v>12818.256</v>
      </c>
    </row>
    <row r="48" spans="1:54" ht="15">
      <c r="A48" s="1">
        <f t="shared" si="28"/>
        <v>44</v>
      </c>
      <c r="B48" s="14" t="s">
        <v>69</v>
      </c>
      <c r="C48" s="2">
        <f t="shared" si="0"/>
        <v>14.520000000000001</v>
      </c>
      <c r="D48" s="3">
        <v>722.2</v>
      </c>
      <c r="E48" s="13">
        <f t="shared" si="8"/>
        <v>10486.344000000001</v>
      </c>
      <c r="F48" s="11">
        <v>0.31</v>
      </c>
      <c r="G48" s="11">
        <v>0.47</v>
      </c>
      <c r="H48" s="11">
        <v>0.25</v>
      </c>
      <c r="I48" s="11">
        <v>0.03</v>
      </c>
      <c r="J48" s="11">
        <v>0.72</v>
      </c>
      <c r="K48" s="11">
        <v>0.01</v>
      </c>
      <c r="L48" s="11">
        <v>0.2</v>
      </c>
      <c r="M48" s="11">
        <v>0.4</v>
      </c>
      <c r="N48" s="11">
        <v>0.2</v>
      </c>
      <c r="O48" s="11">
        <v>0.25</v>
      </c>
      <c r="P48" s="11">
        <v>0.97</v>
      </c>
      <c r="Q48" s="11">
        <v>0.05</v>
      </c>
      <c r="R48" s="11">
        <v>0.52</v>
      </c>
      <c r="S48" s="11">
        <v>0.36</v>
      </c>
      <c r="T48" s="11">
        <v>0</v>
      </c>
      <c r="U48" s="11">
        <v>0.6</v>
      </c>
      <c r="V48" s="11">
        <v>0.24</v>
      </c>
      <c r="W48" s="11">
        <v>0</v>
      </c>
      <c r="X48" s="11">
        <v>2.94</v>
      </c>
      <c r="Y48" s="11">
        <v>1.49</v>
      </c>
      <c r="Z48" s="11">
        <v>0.44</v>
      </c>
      <c r="AA48" s="11">
        <v>0.57</v>
      </c>
      <c r="AB48" s="11">
        <f t="shared" si="1"/>
        <v>2.5</v>
      </c>
      <c r="AC48" s="11">
        <v>3.5</v>
      </c>
      <c r="AD48" s="11">
        <f t="shared" si="9"/>
        <v>0.24104683195592283</v>
      </c>
      <c r="AE48" s="18">
        <f t="shared" si="10"/>
        <v>223.882</v>
      </c>
      <c r="AF48" s="18">
        <f t="shared" si="11"/>
        <v>339.434</v>
      </c>
      <c r="AG48" s="18">
        <f t="shared" si="12"/>
        <v>180.55</v>
      </c>
      <c r="AH48" s="18">
        <f t="shared" si="13"/>
        <v>21.666</v>
      </c>
      <c r="AI48" s="18">
        <f t="shared" si="14"/>
        <v>519.984</v>
      </c>
      <c r="AJ48" s="18">
        <f t="shared" si="15"/>
        <v>7.222</v>
      </c>
      <c r="AK48" s="18">
        <f t="shared" si="16"/>
        <v>144.44000000000003</v>
      </c>
      <c r="AL48" s="18">
        <f t="shared" si="17"/>
        <v>288.88000000000005</v>
      </c>
      <c r="AM48" s="18">
        <f t="shared" si="18"/>
        <v>144.44000000000003</v>
      </c>
      <c r="AN48" s="18">
        <f t="shared" si="29"/>
        <v>180.55</v>
      </c>
      <c r="AO48" s="18">
        <f t="shared" si="19"/>
        <v>700.534</v>
      </c>
      <c r="AP48" s="18">
        <f t="shared" si="30"/>
        <v>36.11000000000001</v>
      </c>
      <c r="AQ48" s="18">
        <f t="shared" si="20"/>
        <v>375.54400000000004</v>
      </c>
      <c r="AR48" s="18">
        <f t="shared" si="31"/>
        <v>259.992</v>
      </c>
      <c r="AS48" s="18">
        <f t="shared" si="21"/>
        <v>0</v>
      </c>
      <c r="AT48" s="18">
        <f t="shared" si="32"/>
        <v>433.32</v>
      </c>
      <c r="AU48" s="18">
        <f t="shared" si="22"/>
        <v>173.328</v>
      </c>
      <c r="AV48" s="18">
        <f t="shared" si="33"/>
        <v>0</v>
      </c>
      <c r="AW48" s="18">
        <f t="shared" si="23"/>
        <v>2123.268</v>
      </c>
      <c r="AX48" s="18">
        <f t="shared" si="24"/>
        <v>1076.078</v>
      </c>
      <c r="AY48" s="18">
        <f t="shared" si="25"/>
        <v>317.76800000000003</v>
      </c>
      <c r="AZ48" s="18">
        <f t="shared" si="26"/>
        <v>411.654</v>
      </c>
      <c r="BA48" s="18">
        <f t="shared" si="7"/>
        <v>2527.7000000000003</v>
      </c>
      <c r="BB48" s="18">
        <f t="shared" si="27"/>
        <v>10486.344000000001</v>
      </c>
    </row>
    <row r="49" spans="1:54" ht="15">
      <c r="A49" s="1">
        <f t="shared" si="28"/>
        <v>45</v>
      </c>
      <c r="B49" s="14" t="s">
        <v>70</v>
      </c>
      <c r="C49" s="2">
        <f t="shared" si="0"/>
        <v>14.520000000000001</v>
      </c>
      <c r="D49" s="3">
        <v>897.6</v>
      </c>
      <c r="E49" s="13">
        <f t="shared" si="8"/>
        <v>13033.152000000002</v>
      </c>
      <c r="F49" s="11">
        <v>0.31</v>
      </c>
      <c r="G49" s="11">
        <v>0.47</v>
      </c>
      <c r="H49" s="11">
        <v>0.25</v>
      </c>
      <c r="I49" s="11">
        <v>0.03</v>
      </c>
      <c r="J49" s="11">
        <v>0.72</v>
      </c>
      <c r="K49" s="11">
        <v>0.01</v>
      </c>
      <c r="L49" s="11">
        <v>0.2</v>
      </c>
      <c r="M49" s="11">
        <v>0.4</v>
      </c>
      <c r="N49" s="11">
        <v>0.2</v>
      </c>
      <c r="O49" s="11">
        <v>0.25</v>
      </c>
      <c r="P49" s="11">
        <v>0.97</v>
      </c>
      <c r="Q49" s="11">
        <v>0.05</v>
      </c>
      <c r="R49" s="11">
        <v>0.52</v>
      </c>
      <c r="S49" s="11">
        <v>0.36</v>
      </c>
      <c r="T49" s="11">
        <v>0</v>
      </c>
      <c r="U49" s="11">
        <v>0.6</v>
      </c>
      <c r="V49" s="11">
        <v>0.24</v>
      </c>
      <c r="W49" s="11">
        <v>0</v>
      </c>
      <c r="X49" s="11">
        <v>2.94</v>
      </c>
      <c r="Y49" s="11">
        <v>1.49</v>
      </c>
      <c r="Z49" s="11">
        <v>0.44</v>
      </c>
      <c r="AA49" s="11">
        <v>0.57</v>
      </c>
      <c r="AB49" s="11">
        <f t="shared" si="1"/>
        <v>2.5</v>
      </c>
      <c r="AC49" s="11">
        <v>3.5</v>
      </c>
      <c r="AD49" s="11">
        <f t="shared" si="9"/>
        <v>0.24104683195592283</v>
      </c>
      <c r="AE49" s="18">
        <f t="shared" si="10"/>
        <v>278.25600000000003</v>
      </c>
      <c r="AF49" s="18">
        <f t="shared" si="11"/>
        <v>421.872</v>
      </c>
      <c r="AG49" s="18">
        <f t="shared" si="12"/>
        <v>224.4</v>
      </c>
      <c r="AH49" s="18">
        <f t="shared" si="13"/>
        <v>26.928</v>
      </c>
      <c r="AI49" s="18">
        <f t="shared" si="14"/>
        <v>646.272</v>
      </c>
      <c r="AJ49" s="18">
        <f t="shared" si="15"/>
        <v>8.976</v>
      </c>
      <c r="AK49" s="18">
        <f t="shared" si="16"/>
        <v>179.52</v>
      </c>
      <c r="AL49" s="18">
        <f t="shared" si="17"/>
        <v>359.04</v>
      </c>
      <c r="AM49" s="18">
        <f t="shared" si="18"/>
        <v>179.52</v>
      </c>
      <c r="AN49" s="18">
        <f t="shared" si="29"/>
        <v>224.4</v>
      </c>
      <c r="AO49" s="18">
        <f t="shared" si="19"/>
        <v>870.672</v>
      </c>
      <c r="AP49" s="18">
        <f t="shared" si="30"/>
        <v>44.88</v>
      </c>
      <c r="AQ49" s="18">
        <f t="shared" si="20"/>
        <v>466.752</v>
      </c>
      <c r="AR49" s="18">
        <f t="shared" si="31"/>
        <v>323.136</v>
      </c>
      <c r="AS49" s="18">
        <f t="shared" si="21"/>
        <v>0</v>
      </c>
      <c r="AT49" s="18">
        <f t="shared" si="32"/>
        <v>538.56</v>
      </c>
      <c r="AU49" s="18">
        <f t="shared" si="22"/>
        <v>215.424</v>
      </c>
      <c r="AV49" s="18">
        <f t="shared" si="33"/>
        <v>0</v>
      </c>
      <c r="AW49" s="18">
        <f t="shared" si="23"/>
        <v>2638.944</v>
      </c>
      <c r="AX49" s="18">
        <f t="shared" si="24"/>
        <v>1337.424</v>
      </c>
      <c r="AY49" s="18">
        <f t="shared" si="25"/>
        <v>394.944</v>
      </c>
      <c r="AZ49" s="18">
        <f t="shared" si="26"/>
        <v>511.63199999999995</v>
      </c>
      <c r="BA49" s="18">
        <f t="shared" si="7"/>
        <v>3141.6</v>
      </c>
      <c r="BB49" s="18">
        <f t="shared" si="27"/>
        <v>13033.152000000002</v>
      </c>
    </row>
    <row r="50" spans="1:54" ht="15">
      <c r="A50" s="1">
        <f t="shared" si="28"/>
        <v>46</v>
      </c>
      <c r="B50" s="14" t="s">
        <v>106</v>
      </c>
      <c r="C50" s="2">
        <f t="shared" si="0"/>
        <v>14.520000000000001</v>
      </c>
      <c r="D50" s="3">
        <v>1160.4</v>
      </c>
      <c r="E50" s="13">
        <f t="shared" si="8"/>
        <v>16849.008</v>
      </c>
      <c r="F50" s="11">
        <v>0.31</v>
      </c>
      <c r="G50" s="11">
        <v>0.47</v>
      </c>
      <c r="H50" s="11">
        <v>0.25</v>
      </c>
      <c r="I50" s="11">
        <v>0.03</v>
      </c>
      <c r="J50" s="11">
        <v>0.72</v>
      </c>
      <c r="K50" s="11">
        <v>0.01</v>
      </c>
      <c r="L50" s="11">
        <v>0.2</v>
      </c>
      <c r="M50" s="11">
        <v>0.4</v>
      </c>
      <c r="N50" s="11">
        <v>0.2</v>
      </c>
      <c r="O50" s="11">
        <v>0.25</v>
      </c>
      <c r="P50" s="11">
        <v>0.97</v>
      </c>
      <c r="Q50" s="11">
        <v>0.05</v>
      </c>
      <c r="R50" s="11">
        <v>0.52</v>
      </c>
      <c r="S50" s="11">
        <v>0.36</v>
      </c>
      <c r="T50" s="11">
        <v>0</v>
      </c>
      <c r="U50" s="11">
        <v>0.6</v>
      </c>
      <c r="V50" s="11">
        <v>0.24</v>
      </c>
      <c r="W50" s="11">
        <v>0</v>
      </c>
      <c r="X50" s="11">
        <v>2.94</v>
      </c>
      <c r="Y50" s="11">
        <v>1.49</v>
      </c>
      <c r="Z50" s="11">
        <v>0.44</v>
      </c>
      <c r="AA50" s="11">
        <v>0.57</v>
      </c>
      <c r="AB50" s="11">
        <f t="shared" si="1"/>
        <v>2.5</v>
      </c>
      <c r="AC50" s="11">
        <v>3.5</v>
      </c>
      <c r="AD50" s="11">
        <f t="shared" si="9"/>
        <v>0.24104683195592283</v>
      </c>
      <c r="AE50" s="18">
        <f t="shared" si="10"/>
        <v>359.72400000000005</v>
      </c>
      <c r="AF50" s="18">
        <f t="shared" si="11"/>
        <v>545.388</v>
      </c>
      <c r="AG50" s="18">
        <f t="shared" si="12"/>
        <v>290.1</v>
      </c>
      <c r="AH50" s="18">
        <f t="shared" si="13"/>
        <v>34.812000000000005</v>
      </c>
      <c r="AI50" s="18">
        <f t="shared" si="14"/>
        <v>835.488</v>
      </c>
      <c r="AJ50" s="18">
        <f t="shared" si="15"/>
        <v>11.604000000000001</v>
      </c>
      <c r="AK50" s="18">
        <f t="shared" si="16"/>
        <v>232.08000000000004</v>
      </c>
      <c r="AL50" s="18">
        <f t="shared" si="17"/>
        <v>464.1600000000001</v>
      </c>
      <c r="AM50" s="18">
        <f t="shared" si="18"/>
        <v>232.08000000000004</v>
      </c>
      <c r="AN50" s="18">
        <f t="shared" si="29"/>
        <v>290.1</v>
      </c>
      <c r="AO50" s="18">
        <f t="shared" si="19"/>
        <v>1125.588</v>
      </c>
      <c r="AP50" s="18">
        <f t="shared" si="30"/>
        <v>58.02000000000001</v>
      </c>
      <c r="AQ50" s="18">
        <f t="shared" si="20"/>
        <v>603.408</v>
      </c>
      <c r="AR50" s="18">
        <f t="shared" si="31"/>
        <v>417.744</v>
      </c>
      <c r="AS50" s="18">
        <f t="shared" si="21"/>
        <v>0</v>
      </c>
      <c r="AT50" s="18">
        <f t="shared" si="32"/>
        <v>696.24</v>
      </c>
      <c r="AU50" s="18">
        <f t="shared" si="22"/>
        <v>278.49600000000004</v>
      </c>
      <c r="AV50" s="18">
        <f t="shared" si="33"/>
        <v>0</v>
      </c>
      <c r="AW50" s="18">
        <f t="shared" si="23"/>
        <v>3411.576</v>
      </c>
      <c r="AX50" s="18">
        <f t="shared" si="24"/>
        <v>1728.996</v>
      </c>
      <c r="AY50" s="18">
        <f t="shared" si="25"/>
        <v>510.576</v>
      </c>
      <c r="AZ50" s="18">
        <f t="shared" si="26"/>
        <v>661.428</v>
      </c>
      <c r="BA50" s="18">
        <f t="shared" si="7"/>
        <v>4061.4000000000005</v>
      </c>
      <c r="BB50" s="18">
        <f t="shared" si="27"/>
        <v>16849.008</v>
      </c>
    </row>
    <row r="51" spans="1:54" ht="15">
      <c r="A51" s="1">
        <f t="shared" si="28"/>
        <v>47</v>
      </c>
      <c r="B51" s="14" t="s">
        <v>119</v>
      </c>
      <c r="C51" s="2">
        <f t="shared" si="0"/>
        <v>14.520000000000001</v>
      </c>
      <c r="D51" s="3">
        <v>1062.4</v>
      </c>
      <c r="E51" s="13">
        <f t="shared" si="8"/>
        <v>15426.048000000003</v>
      </c>
      <c r="F51" s="11">
        <v>0.31</v>
      </c>
      <c r="G51" s="11">
        <v>0.47</v>
      </c>
      <c r="H51" s="11">
        <v>0.25</v>
      </c>
      <c r="I51" s="11">
        <v>0.03</v>
      </c>
      <c r="J51" s="11">
        <v>0.72</v>
      </c>
      <c r="K51" s="11">
        <v>0.01</v>
      </c>
      <c r="L51" s="11">
        <v>0.2</v>
      </c>
      <c r="M51" s="11">
        <v>0.4</v>
      </c>
      <c r="N51" s="11">
        <v>0.2</v>
      </c>
      <c r="O51" s="11">
        <v>0.25</v>
      </c>
      <c r="P51" s="11">
        <v>0.97</v>
      </c>
      <c r="Q51" s="11">
        <v>0.05</v>
      </c>
      <c r="R51" s="11">
        <v>0.52</v>
      </c>
      <c r="S51" s="11">
        <v>0.36</v>
      </c>
      <c r="T51" s="11">
        <v>0</v>
      </c>
      <c r="U51" s="11">
        <v>0.6</v>
      </c>
      <c r="V51" s="11">
        <v>0.24</v>
      </c>
      <c r="W51" s="11">
        <v>0</v>
      </c>
      <c r="X51" s="11">
        <v>2.94</v>
      </c>
      <c r="Y51" s="11">
        <v>1.49</v>
      </c>
      <c r="Z51" s="11">
        <v>0.44</v>
      </c>
      <c r="AA51" s="11">
        <v>0.57</v>
      </c>
      <c r="AB51" s="11">
        <f t="shared" si="1"/>
        <v>2.5</v>
      </c>
      <c r="AC51" s="11">
        <v>3.5</v>
      </c>
      <c r="AD51" s="11">
        <f t="shared" si="9"/>
        <v>0.24104683195592283</v>
      </c>
      <c r="AE51" s="18">
        <f t="shared" si="10"/>
        <v>329.34400000000005</v>
      </c>
      <c r="AF51" s="18">
        <f t="shared" si="11"/>
        <v>499.32800000000003</v>
      </c>
      <c r="AG51" s="18">
        <f t="shared" si="12"/>
        <v>265.6</v>
      </c>
      <c r="AH51" s="18">
        <f t="shared" si="13"/>
        <v>31.872</v>
      </c>
      <c r="AI51" s="18">
        <f t="shared" si="14"/>
        <v>764.928</v>
      </c>
      <c r="AJ51" s="18">
        <f t="shared" si="15"/>
        <v>10.624</v>
      </c>
      <c r="AK51" s="18">
        <f t="shared" si="16"/>
        <v>212.48000000000002</v>
      </c>
      <c r="AL51" s="18">
        <f t="shared" si="17"/>
        <v>424.96000000000004</v>
      </c>
      <c r="AM51" s="18">
        <f t="shared" si="18"/>
        <v>212.48000000000002</v>
      </c>
      <c r="AN51" s="18">
        <f t="shared" si="29"/>
        <v>265.6</v>
      </c>
      <c r="AO51" s="18">
        <f t="shared" si="19"/>
        <v>1030.528</v>
      </c>
      <c r="AP51" s="18">
        <f t="shared" si="30"/>
        <v>53.120000000000005</v>
      </c>
      <c r="AQ51" s="18">
        <f t="shared" si="20"/>
        <v>552.4480000000001</v>
      </c>
      <c r="AR51" s="18">
        <f t="shared" si="31"/>
        <v>382.464</v>
      </c>
      <c r="AS51" s="18">
        <f t="shared" si="21"/>
        <v>0</v>
      </c>
      <c r="AT51" s="18">
        <f t="shared" si="32"/>
        <v>637.44</v>
      </c>
      <c r="AU51" s="18">
        <f t="shared" si="22"/>
        <v>254.976</v>
      </c>
      <c r="AV51" s="18">
        <f t="shared" si="33"/>
        <v>0</v>
      </c>
      <c r="AW51" s="18">
        <f t="shared" si="23"/>
        <v>3123.456</v>
      </c>
      <c r="AX51" s="18">
        <f t="shared" si="24"/>
        <v>1582.976</v>
      </c>
      <c r="AY51" s="18">
        <f t="shared" si="25"/>
        <v>467.456</v>
      </c>
      <c r="AZ51" s="18">
        <f t="shared" si="26"/>
        <v>605.568</v>
      </c>
      <c r="BA51" s="18">
        <f t="shared" si="7"/>
        <v>3718.4000000000005</v>
      </c>
      <c r="BB51" s="18">
        <f t="shared" si="27"/>
        <v>15426.048000000003</v>
      </c>
    </row>
    <row r="52" spans="1:54" ht="15">
      <c r="A52" s="1">
        <f t="shared" si="28"/>
        <v>48</v>
      </c>
      <c r="B52" s="14" t="s">
        <v>107</v>
      </c>
      <c r="C52" s="2">
        <f t="shared" si="0"/>
        <v>14.520000000000001</v>
      </c>
      <c r="D52" s="3">
        <v>387.4</v>
      </c>
      <c r="E52" s="13">
        <f t="shared" si="8"/>
        <v>5625.048</v>
      </c>
      <c r="F52" s="11">
        <v>0.31</v>
      </c>
      <c r="G52" s="11">
        <v>0.47</v>
      </c>
      <c r="H52" s="11">
        <v>0.25</v>
      </c>
      <c r="I52" s="11">
        <v>0.03</v>
      </c>
      <c r="J52" s="11">
        <v>0.72</v>
      </c>
      <c r="K52" s="11">
        <v>0.01</v>
      </c>
      <c r="L52" s="11">
        <v>0.2</v>
      </c>
      <c r="M52" s="11">
        <v>0.4</v>
      </c>
      <c r="N52" s="11">
        <v>0.2</v>
      </c>
      <c r="O52" s="11">
        <v>0.25</v>
      </c>
      <c r="P52" s="11">
        <v>0.97</v>
      </c>
      <c r="Q52" s="11">
        <v>0.05</v>
      </c>
      <c r="R52" s="11">
        <v>0.52</v>
      </c>
      <c r="S52" s="11">
        <v>0.36</v>
      </c>
      <c r="T52" s="11">
        <v>0</v>
      </c>
      <c r="U52" s="11">
        <v>0.6</v>
      </c>
      <c r="V52" s="11">
        <v>0.24</v>
      </c>
      <c r="W52" s="11">
        <v>0</v>
      </c>
      <c r="X52" s="11">
        <v>2.94</v>
      </c>
      <c r="Y52" s="11">
        <v>1.49</v>
      </c>
      <c r="Z52" s="11">
        <v>0.44</v>
      </c>
      <c r="AA52" s="11">
        <v>0.57</v>
      </c>
      <c r="AB52" s="11">
        <f t="shared" si="1"/>
        <v>2.5</v>
      </c>
      <c r="AC52" s="11">
        <v>3.5</v>
      </c>
      <c r="AD52" s="11">
        <f t="shared" si="9"/>
        <v>0.24104683195592283</v>
      </c>
      <c r="AE52" s="18">
        <f t="shared" si="10"/>
        <v>120.094</v>
      </c>
      <c r="AF52" s="18">
        <f t="shared" si="11"/>
        <v>182.07799999999997</v>
      </c>
      <c r="AG52" s="18">
        <f t="shared" si="12"/>
        <v>96.85</v>
      </c>
      <c r="AH52" s="18">
        <f t="shared" si="13"/>
        <v>11.621999999999998</v>
      </c>
      <c r="AI52" s="18">
        <f t="shared" si="14"/>
        <v>278.928</v>
      </c>
      <c r="AJ52" s="18">
        <f t="shared" si="15"/>
        <v>3.8739999999999997</v>
      </c>
      <c r="AK52" s="18">
        <f t="shared" si="16"/>
        <v>77.48</v>
      </c>
      <c r="AL52" s="18">
        <f t="shared" si="17"/>
        <v>154.96</v>
      </c>
      <c r="AM52" s="18">
        <f t="shared" si="18"/>
        <v>77.48</v>
      </c>
      <c r="AN52" s="18">
        <f t="shared" si="29"/>
        <v>96.85</v>
      </c>
      <c r="AO52" s="18">
        <f t="shared" si="19"/>
        <v>375.77799999999996</v>
      </c>
      <c r="AP52" s="18">
        <f t="shared" si="30"/>
        <v>19.37</v>
      </c>
      <c r="AQ52" s="18">
        <f t="shared" si="20"/>
        <v>201.448</v>
      </c>
      <c r="AR52" s="18">
        <f t="shared" si="31"/>
        <v>139.464</v>
      </c>
      <c r="AS52" s="18">
        <f t="shared" si="21"/>
        <v>0</v>
      </c>
      <c r="AT52" s="18">
        <f t="shared" si="32"/>
        <v>232.43999999999997</v>
      </c>
      <c r="AU52" s="18">
        <f t="shared" si="22"/>
        <v>92.97599999999998</v>
      </c>
      <c r="AV52" s="18">
        <f t="shared" si="33"/>
        <v>0</v>
      </c>
      <c r="AW52" s="18">
        <f t="shared" si="23"/>
        <v>1138.956</v>
      </c>
      <c r="AX52" s="18">
        <f t="shared" si="24"/>
        <v>577.226</v>
      </c>
      <c r="AY52" s="18">
        <f t="shared" si="25"/>
        <v>170.456</v>
      </c>
      <c r="AZ52" s="18">
        <f t="shared" si="26"/>
        <v>220.81799999999996</v>
      </c>
      <c r="BA52" s="18">
        <f t="shared" si="7"/>
        <v>1355.8999999999999</v>
      </c>
      <c r="BB52" s="18">
        <f t="shared" si="27"/>
        <v>5625.048</v>
      </c>
    </row>
    <row r="53" spans="1:54" ht="15">
      <c r="A53" s="1">
        <f t="shared" si="28"/>
        <v>49</v>
      </c>
      <c r="B53" s="14" t="s">
        <v>71</v>
      </c>
      <c r="C53" s="2">
        <f t="shared" si="0"/>
        <v>14.520000000000001</v>
      </c>
      <c r="D53" s="3">
        <v>387</v>
      </c>
      <c r="E53" s="13">
        <f t="shared" si="8"/>
        <v>5619.240000000001</v>
      </c>
      <c r="F53" s="11">
        <v>0.31</v>
      </c>
      <c r="G53" s="11">
        <v>0.47</v>
      </c>
      <c r="H53" s="11">
        <v>0.25</v>
      </c>
      <c r="I53" s="11">
        <v>0.03</v>
      </c>
      <c r="J53" s="11">
        <v>0.72</v>
      </c>
      <c r="K53" s="11">
        <v>0.01</v>
      </c>
      <c r="L53" s="11">
        <v>0.2</v>
      </c>
      <c r="M53" s="11">
        <v>0.4</v>
      </c>
      <c r="N53" s="11">
        <v>0.2</v>
      </c>
      <c r="O53" s="11">
        <v>0.25</v>
      </c>
      <c r="P53" s="11">
        <v>0.97</v>
      </c>
      <c r="Q53" s="11">
        <v>0.05</v>
      </c>
      <c r="R53" s="11">
        <v>0.52</v>
      </c>
      <c r="S53" s="11">
        <v>0.36</v>
      </c>
      <c r="T53" s="11">
        <v>0</v>
      </c>
      <c r="U53" s="11">
        <v>0.6</v>
      </c>
      <c r="V53" s="11">
        <v>0.24</v>
      </c>
      <c r="W53" s="11">
        <v>0</v>
      </c>
      <c r="X53" s="11">
        <v>2.94</v>
      </c>
      <c r="Y53" s="11">
        <v>1.49</v>
      </c>
      <c r="Z53" s="11">
        <v>0.44</v>
      </c>
      <c r="AA53" s="11">
        <v>0.57</v>
      </c>
      <c r="AB53" s="11">
        <f t="shared" si="1"/>
        <v>2.5</v>
      </c>
      <c r="AC53" s="11">
        <v>3.5</v>
      </c>
      <c r="AD53" s="11">
        <f t="shared" si="9"/>
        <v>0.24104683195592283</v>
      </c>
      <c r="AE53" s="18">
        <f t="shared" si="10"/>
        <v>119.97</v>
      </c>
      <c r="AF53" s="18">
        <f t="shared" si="11"/>
        <v>181.89</v>
      </c>
      <c r="AG53" s="18">
        <f t="shared" si="12"/>
        <v>96.75</v>
      </c>
      <c r="AH53" s="18">
        <f t="shared" si="13"/>
        <v>11.61</v>
      </c>
      <c r="AI53" s="18">
        <f t="shared" si="14"/>
        <v>278.64</v>
      </c>
      <c r="AJ53" s="18">
        <f t="shared" si="15"/>
        <v>3.87</v>
      </c>
      <c r="AK53" s="18">
        <f t="shared" si="16"/>
        <v>77.4</v>
      </c>
      <c r="AL53" s="18">
        <f t="shared" si="17"/>
        <v>154.8</v>
      </c>
      <c r="AM53" s="18">
        <f t="shared" si="18"/>
        <v>77.4</v>
      </c>
      <c r="AN53" s="18">
        <f t="shared" si="29"/>
        <v>96.75</v>
      </c>
      <c r="AO53" s="18">
        <f t="shared" si="19"/>
        <v>375.39</v>
      </c>
      <c r="AP53" s="18">
        <f t="shared" si="30"/>
        <v>19.35</v>
      </c>
      <c r="AQ53" s="18">
        <f t="shared" si="20"/>
        <v>201.24</v>
      </c>
      <c r="AR53" s="18">
        <f t="shared" si="31"/>
        <v>139.32</v>
      </c>
      <c r="AS53" s="18">
        <f t="shared" si="21"/>
        <v>0</v>
      </c>
      <c r="AT53" s="18">
        <f t="shared" si="32"/>
        <v>232.2</v>
      </c>
      <c r="AU53" s="18">
        <f t="shared" si="22"/>
        <v>92.88</v>
      </c>
      <c r="AV53" s="18">
        <f t="shared" si="33"/>
        <v>0</v>
      </c>
      <c r="AW53" s="18">
        <f t="shared" si="23"/>
        <v>1137.78</v>
      </c>
      <c r="AX53" s="18">
        <f t="shared" si="24"/>
        <v>576.63</v>
      </c>
      <c r="AY53" s="18">
        <f t="shared" si="25"/>
        <v>170.28</v>
      </c>
      <c r="AZ53" s="18">
        <f t="shared" si="26"/>
        <v>220.58999999999997</v>
      </c>
      <c r="BA53" s="18">
        <f t="shared" si="7"/>
        <v>1354.5</v>
      </c>
      <c r="BB53" s="18">
        <f t="shared" si="27"/>
        <v>5619.24</v>
      </c>
    </row>
    <row r="54" spans="1:54" ht="15">
      <c r="A54" s="1">
        <f t="shared" si="28"/>
        <v>50</v>
      </c>
      <c r="B54" s="14" t="s">
        <v>72</v>
      </c>
      <c r="C54" s="2">
        <f t="shared" si="0"/>
        <v>14.520000000000001</v>
      </c>
      <c r="D54" s="3">
        <v>535.1</v>
      </c>
      <c r="E54" s="13">
        <f t="shared" si="8"/>
        <v>7769.652000000001</v>
      </c>
      <c r="F54" s="11">
        <v>0.31</v>
      </c>
      <c r="G54" s="11">
        <v>0.47</v>
      </c>
      <c r="H54" s="11">
        <v>0.25</v>
      </c>
      <c r="I54" s="11">
        <v>0.03</v>
      </c>
      <c r="J54" s="11">
        <v>0.72</v>
      </c>
      <c r="K54" s="11">
        <v>0.01</v>
      </c>
      <c r="L54" s="11">
        <v>0.2</v>
      </c>
      <c r="M54" s="11">
        <v>0.4</v>
      </c>
      <c r="N54" s="11">
        <v>0.2</v>
      </c>
      <c r="O54" s="11">
        <v>0.25</v>
      </c>
      <c r="P54" s="11">
        <v>0.97</v>
      </c>
      <c r="Q54" s="11">
        <v>0.05</v>
      </c>
      <c r="R54" s="11">
        <v>0.52</v>
      </c>
      <c r="S54" s="11">
        <v>0.36</v>
      </c>
      <c r="T54" s="11">
        <v>0</v>
      </c>
      <c r="U54" s="11">
        <v>0.6</v>
      </c>
      <c r="V54" s="11">
        <v>0.24</v>
      </c>
      <c r="W54" s="11">
        <v>0</v>
      </c>
      <c r="X54" s="11">
        <v>2.94</v>
      </c>
      <c r="Y54" s="11">
        <v>1.49</v>
      </c>
      <c r="Z54" s="11">
        <v>0.44</v>
      </c>
      <c r="AA54" s="11">
        <v>0.57</v>
      </c>
      <c r="AB54" s="11">
        <f t="shared" si="1"/>
        <v>2.5</v>
      </c>
      <c r="AC54" s="11">
        <v>3.5</v>
      </c>
      <c r="AD54" s="11">
        <f t="shared" si="9"/>
        <v>0.24104683195592283</v>
      </c>
      <c r="AE54" s="18">
        <f t="shared" si="10"/>
        <v>165.881</v>
      </c>
      <c r="AF54" s="18">
        <f t="shared" si="11"/>
        <v>251.49699999999999</v>
      </c>
      <c r="AG54" s="18">
        <f t="shared" si="12"/>
        <v>133.775</v>
      </c>
      <c r="AH54" s="18">
        <f t="shared" si="13"/>
        <v>16.053</v>
      </c>
      <c r="AI54" s="18">
        <f t="shared" si="14"/>
        <v>385.272</v>
      </c>
      <c r="AJ54" s="18">
        <f t="shared" si="15"/>
        <v>5.351</v>
      </c>
      <c r="AK54" s="18">
        <f t="shared" si="16"/>
        <v>107.02000000000001</v>
      </c>
      <c r="AL54" s="18">
        <f t="shared" si="17"/>
        <v>214.04000000000002</v>
      </c>
      <c r="AM54" s="18">
        <f t="shared" si="18"/>
        <v>107.02000000000001</v>
      </c>
      <c r="AN54" s="18">
        <f t="shared" si="29"/>
        <v>133.775</v>
      </c>
      <c r="AO54" s="18">
        <f t="shared" si="19"/>
        <v>519.047</v>
      </c>
      <c r="AP54" s="18">
        <f t="shared" si="30"/>
        <v>26.755000000000003</v>
      </c>
      <c r="AQ54" s="18">
        <f t="shared" si="20"/>
        <v>278.252</v>
      </c>
      <c r="AR54" s="18">
        <f t="shared" si="31"/>
        <v>192.636</v>
      </c>
      <c r="AS54" s="18">
        <f t="shared" si="21"/>
        <v>0</v>
      </c>
      <c r="AT54" s="18">
        <f t="shared" si="32"/>
        <v>321.06</v>
      </c>
      <c r="AU54" s="18">
        <f t="shared" si="22"/>
        <v>128.424</v>
      </c>
      <c r="AV54" s="18">
        <f t="shared" si="33"/>
        <v>0</v>
      </c>
      <c r="AW54" s="18">
        <f t="shared" si="23"/>
        <v>1573.194</v>
      </c>
      <c r="AX54" s="18">
        <f t="shared" si="24"/>
        <v>797.299</v>
      </c>
      <c r="AY54" s="18">
        <f t="shared" si="25"/>
        <v>235.44400000000002</v>
      </c>
      <c r="AZ54" s="18">
        <f t="shared" si="26"/>
        <v>305.007</v>
      </c>
      <c r="BA54" s="18">
        <f t="shared" si="7"/>
        <v>1872.8500000000001</v>
      </c>
      <c r="BB54" s="18">
        <f t="shared" si="27"/>
        <v>7769.652</v>
      </c>
    </row>
    <row r="55" spans="1:54" ht="15">
      <c r="A55" s="1">
        <f t="shared" si="28"/>
        <v>51</v>
      </c>
      <c r="B55" s="14" t="s">
        <v>194</v>
      </c>
      <c r="C55" s="2">
        <f t="shared" si="0"/>
        <v>14.520000000000001</v>
      </c>
      <c r="D55" s="3">
        <v>381.4</v>
      </c>
      <c r="E55" s="13">
        <f>C55*D55</f>
        <v>5537.928</v>
      </c>
      <c r="F55" s="11">
        <v>0.31</v>
      </c>
      <c r="G55" s="11">
        <v>0.47</v>
      </c>
      <c r="H55" s="11">
        <v>0.25</v>
      </c>
      <c r="I55" s="11">
        <v>0.03</v>
      </c>
      <c r="J55" s="11">
        <v>0.72</v>
      </c>
      <c r="K55" s="11">
        <v>0.01</v>
      </c>
      <c r="L55" s="11">
        <v>0.2</v>
      </c>
      <c r="M55" s="11">
        <v>0.4</v>
      </c>
      <c r="N55" s="11">
        <v>0.2</v>
      </c>
      <c r="O55" s="11">
        <v>0.25</v>
      </c>
      <c r="P55" s="11">
        <v>0.97</v>
      </c>
      <c r="Q55" s="11">
        <v>0.05</v>
      </c>
      <c r="R55" s="11">
        <v>0.52</v>
      </c>
      <c r="S55" s="11">
        <v>0.36</v>
      </c>
      <c r="T55" s="11">
        <v>0</v>
      </c>
      <c r="U55" s="11">
        <v>0.6</v>
      </c>
      <c r="V55" s="11">
        <v>0.24</v>
      </c>
      <c r="W55" s="11">
        <v>0</v>
      </c>
      <c r="X55" s="11">
        <v>2.94</v>
      </c>
      <c r="Y55" s="11">
        <v>1.49</v>
      </c>
      <c r="Z55" s="11">
        <v>0.44</v>
      </c>
      <c r="AA55" s="11">
        <v>0.57</v>
      </c>
      <c r="AB55" s="11">
        <f t="shared" si="1"/>
        <v>2.5</v>
      </c>
      <c r="AC55" s="11">
        <v>3.5</v>
      </c>
      <c r="AD55" s="11">
        <f t="shared" si="9"/>
        <v>0.24104683195592283</v>
      </c>
      <c r="AE55" s="18">
        <f>F55*D55</f>
        <v>118.234</v>
      </c>
      <c r="AF55" s="18">
        <f>G55*D55</f>
        <v>179.25799999999998</v>
      </c>
      <c r="AG55" s="18">
        <f>H55*D55</f>
        <v>95.35</v>
      </c>
      <c r="AH55" s="18">
        <f>I55*D55</f>
        <v>11.441999999999998</v>
      </c>
      <c r="AI55" s="18">
        <f>J55*D55</f>
        <v>274.60799999999995</v>
      </c>
      <c r="AJ55" s="18">
        <f>K55*D55</f>
        <v>3.814</v>
      </c>
      <c r="AK55" s="18">
        <f>L55*D55</f>
        <v>76.28</v>
      </c>
      <c r="AL55" s="18">
        <f>M55*D55</f>
        <v>152.56</v>
      </c>
      <c r="AM55" s="18">
        <f>N55*D55</f>
        <v>76.28</v>
      </c>
      <c r="AN55" s="18">
        <f>O55*D55</f>
        <v>95.35</v>
      </c>
      <c r="AO55" s="18">
        <f>P55*D55</f>
        <v>369.95799999999997</v>
      </c>
      <c r="AP55" s="18">
        <f>Q55*D55</f>
        <v>19.07</v>
      </c>
      <c r="AQ55" s="18">
        <f>R55*D55</f>
        <v>198.328</v>
      </c>
      <c r="AR55" s="18">
        <f>S55*D55</f>
        <v>137.30399999999997</v>
      </c>
      <c r="AS55" s="18">
        <f>T55*D55</f>
        <v>0</v>
      </c>
      <c r="AT55" s="18">
        <f>U55*D55</f>
        <v>228.83999999999997</v>
      </c>
      <c r="AU55" s="18">
        <f>V55*D55</f>
        <v>91.53599999999999</v>
      </c>
      <c r="AV55" s="18">
        <f>W55*D55</f>
        <v>0</v>
      </c>
      <c r="AW55" s="18">
        <f>X55*D55</f>
        <v>1121.3159999999998</v>
      </c>
      <c r="AX55" s="18">
        <f>Y55*D55</f>
        <v>568.286</v>
      </c>
      <c r="AY55" s="18">
        <f>Z55*D55</f>
        <v>167.816</v>
      </c>
      <c r="AZ55" s="18">
        <f>AA55*D55</f>
        <v>217.39799999999997</v>
      </c>
      <c r="BA55" s="18">
        <f>AC55*D55</f>
        <v>1334.8999999999999</v>
      </c>
      <c r="BB55" s="18">
        <f>SUM(AE55:BA55)</f>
        <v>5537.927999999998</v>
      </c>
    </row>
    <row r="56" spans="1:54" ht="15">
      <c r="A56" s="1">
        <f t="shared" si="28"/>
        <v>52</v>
      </c>
      <c r="B56" s="14" t="s">
        <v>57</v>
      </c>
      <c r="C56" s="2">
        <f t="shared" si="0"/>
        <v>14.520000000000001</v>
      </c>
      <c r="D56" s="3">
        <v>627.1</v>
      </c>
      <c r="E56" s="13">
        <f t="shared" si="8"/>
        <v>9105.492000000002</v>
      </c>
      <c r="F56" s="11">
        <v>0.31</v>
      </c>
      <c r="G56" s="11">
        <v>0.47</v>
      </c>
      <c r="H56" s="11">
        <v>0.25</v>
      </c>
      <c r="I56" s="11">
        <v>0.03</v>
      </c>
      <c r="J56" s="11">
        <v>0.72</v>
      </c>
      <c r="K56" s="11">
        <v>0.01</v>
      </c>
      <c r="L56" s="11">
        <v>0.2</v>
      </c>
      <c r="M56" s="11">
        <v>0.4</v>
      </c>
      <c r="N56" s="11">
        <v>0.2</v>
      </c>
      <c r="O56" s="11">
        <v>0.25</v>
      </c>
      <c r="P56" s="11">
        <v>0.97</v>
      </c>
      <c r="Q56" s="11">
        <v>0.05</v>
      </c>
      <c r="R56" s="11">
        <v>0.52</v>
      </c>
      <c r="S56" s="11">
        <v>0.36</v>
      </c>
      <c r="T56" s="11">
        <v>0</v>
      </c>
      <c r="U56" s="11">
        <v>0.6</v>
      </c>
      <c r="V56" s="11">
        <v>0.24</v>
      </c>
      <c r="W56" s="11">
        <v>0</v>
      </c>
      <c r="X56" s="11">
        <v>2.94</v>
      </c>
      <c r="Y56" s="11">
        <v>1.49</v>
      </c>
      <c r="Z56" s="11">
        <v>0.44</v>
      </c>
      <c r="AA56" s="11">
        <v>0.57</v>
      </c>
      <c r="AB56" s="11">
        <f t="shared" si="1"/>
        <v>2.5</v>
      </c>
      <c r="AC56" s="11">
        <v>3.5</v>
      </c>
      <c r="AD56" s="11">
        <f t="shared" si="9"/>
        <v>0.24104683195592283</v>
      </c>
      <c r="AE56" s="18">
        <f t="shared" si="10"/>
        <v>194.401</v>
      </c>
      <c r="AF56" s="18">
        <f t="shared" si="11"/>
        <v>294.73699999999997</v>
      </c>
      <c r="AG56" s="18">
        <f t="shared" si="12"/>
        <v>156.775</v>
      </c>
      <c r="AH56" s="18">
        <f t="shared" si="13"/>
        <v>18.813</v>
      </c>
      <c r="AI56" s="18">
        <f t="shared" si="14"/>
        <v>451.512</v>
      </c>
      <c r="AJ56" s="18">
        <f t="shared" si="15"/>
        <v>6.271000000000001</v>
      </c>
      <c r="AK56" s="18">
        <f t="shared" si="16"/>
        <v>125.42000000000002</v>
      </c>
      <c r="AL56" s="18">
        <f t="shared" si="17"/>
        <v>250.84000000000003</v>
      </c>
      <c r="AM56" s="18">
        <f t="shared" si="18"/>
        <v>125.42000000000002</v>
      </c>
      <c r="AN56" s="18">
        <f t="shared" si="29"/>
        <v>156.775</v>
      </c>
      <c r="AO56" s="18">
        <f t="shared" si="19"/>
        <v>608.287</v>
      </c>
      <c r="AP56" s="18">
        <f t="shared" si="30"/>
        <v>31.355000000000004</v>
      </c>
      <c r="AQ56" s="18">
        <f t="shared" si="20"/>
        <v>326.09200000000004</v>
      </c>
      <c r="AR56" s="18">
        <f t="shared" si="31"/>
        <v>225.756</v>
      </c>
      <c r="AS56" s="18">
        <f t="shared" si="21"/>
        <v>0</v>
      </c>
      <c r="AT56" s="18">
        <f t="shared" si="32"/>
        <v>376.26</v>
      </c>
      <c r="AU56" s="18">
        <f t="shared" si="22"/>
        <v>150.504</v>
      </c>
      <c r="AV56" s="18">
        <f t="shared" si="33"/>
        <v>0</v>
      </c>
      <c r="AW56" s="18">
        <f t="shared" si="23"/>
        <v>1843.674</v>
      </c>
      <c r="AX56" s="18">
        <f t="shared" si="24"/>
        <v>934.379</v>
      </c>
      <c r="AY56" s="18">
        <f t="shared" si="25"/>
        <v>275.92400000000004</v>
      </c>
      <c r="AZ56" s="18">
        <f t="shared" si="26"/>
        <v>357.447</v>
      </c>
      <c r="BA56" s="18">
        <f t="shared" si="7"/>
        <v>2194.85</v>
      </c>
      <c r="BB56" s="18">
        <f t="shared" si="27"/>
        <v>9105.492</v>
      </c>
    </row>
    <row r="57" spans="1:54" ht="15">
      <c r="A57" s="1">
        <f t="shared" si="28"/>
        <v>53</v>
      </c>
      <c r="B57" s="14" t="s">
        <v>73</v>
      </c>
      <c r="C57" s="2">
        <f t="shared" si="0"/>
        <v>14.520000000000001</v>
      </c>
      <c r="D57" s="3">
        <v>381.4</v>
      </c>
      <c r="E57" s="13">
        <f t="shared" si="8"/>
        <v>5537.928</v>
      </c>
      <c r="F57" s="11">
        <v>0.31</v>
      </c>
      <c r="G57" s="11">
        <v>0.47</v>
      </c>
      <c r="H57" s="11">
        <v>0.25</v>
      </c>
      <c r="I57" s="11">
        <v>0.03</v>
      </c>
      <c r="J57" s="11">
        <v>0.72</v>
      </c>
      <c r="K57" s="11">
        <v>0.01</v>
      </c>
      <c r="L57" s="11">
        <v>0.2</v>
      </c>
      <c r="M57" s="11">
        <v>0.4</v>
      </c>
      <c r="N57" s="11">
        <v>0.2</v>
      </c>
      <c r="O57" s="11">
        <v>0.25</v>
      </c>
      <c r="P57" s="11">
        <v>0.97</v>
      </c>
      <c r="Q57" s="11">
        <v>0.05</v>
      </c>
      <c r="R57" s="11">
        <v>0.52</v>
      </c>
      <c r="S57" s="11">
        <v>0.36</v>
      </c>
      <c r="T57" s="11">
        <v>0</v>
      </c>
      <c r="U57" s="11">
        <v>0.6</v>
      </c>
      <c r="V57" s="11">
        <v>0.24</v>
      </c>
      <c r="W57" s="11">
        <v>0</v>
      </c>
      <c r="X57" s="11">
        <v>2.94</v>
      </c>
      <c r="Y57" s="11">
        <v>1.49</v>
      </c>
      <c r="Z57" s="11">
        <v>0.44</v>
      </c>
      <c r="AA57" s="11">
        <v>0.57</v>
      </c>
      <c r="AB57" s="11">
        <f t="shared" si="1"/>
        <v>2.5</v>
      </c>
      <c r="AC57" s="11">
        <v>3.5</v>
      </c>
      <c r="AD57" s="11">
        <f t="shared" si="9"/>
        <v>0.24104683195592283</v>
      </c>
      <c r="AE57" s="18">
        <f t="shared" si="10"/>
        <v>118.234</v>
      </c>
      <c r="AF57" s="18">
        <f t="shared" si="11"/>
        <v>179.25799999999998</v>
      </c>
      <c r="AG57" s="18">
        <f t="shared" si="12"/>
        <v>95.35</v>
      </c>
      <c r="AH57" s="18">
        <f t="shared" si="13"/>
        <v>11.441999999999998</v>
      </c>
      <c r="AI57" s="18">
        <f t="shared" si="14"/>
        <v>274.60799999999995</v>
      </c>
      <c r="AJ57" s="18">
        <f t="shared" si="15"/>
        <v>3.814</v>
      </c>
      <c r="AK57" s="18">
        <f t="shared" si="16"/>
        <v>76.28</v>
      </c>
      <c r="AL57" s="18">
        <f t="shared" si="17"/>
        <v>152.56</v>
      </c>
      <c r="AM57" s="18">
        <f t="shared" si="18"/>
        <v>76.28</v>
      </c>
      <c r="AN57" s="18">
        <f t="shared" si="29"/>
        <v>95.35</v>
      </c>
      <c r="AO57" s="18">
        <f t="shared" si="19"/>
        <v>369.95799999999997</v>
      </c>
      <c r="AP57" s="18">
        <f t="shared" si="30"/>
        <v>19.07</v>
      </c>
      <c r="AQ57" s="18">
        <f t="shared" si="20"/>
        <v>198.328</v>
      </c>
      <c r="AR57" s="18">
        <f t="shared" si="31"/>
        <v>137.30399999999997</v>
      </c>
      <c r="AS57" s="18">
        <f t="shared" si="21"/>
        <v>0</v>
      </c>
      <c r="AT57" s="18">
        <f t="shared" si="32"/>
        <v>228.83999999999997</v>
      </c>
      <c r="AU57" s="18">
        <f t="shared" si="22"/>
        <v>91.53599999999999</v>
      </c>
      <c r="AV57" s="18">
        <f t="shared" si="33"/>
        <v>0</v>
      </c>
      <c r="AW57" s="18">
        <f t="shared" si="23"/>
        <v>1121.3159999999998</v>
      </c>
      <c r="AX57" s="18">
        <f t="shared" si="24"/>
        <v>568.286</v>
      </c>
      <c r="AY57" s="18">
        <f t="shared" si="25"/>
        <v>167.816</v>
      </c>
      <c r="AZ57" s="18">
        <f t="shared" si="26"/>
        <v>217.39799999999997</v>
      </c>
      <c r="BA57" s="18">
        <f t="shared" si="7"/>
        <v>1334.8999999999999</v>
      </c>
      <c r="BB57" s="18">
        <f t="shared" si="27"/>
        <v>5537.927999999998</v>
      </c>
    </row>
    <row r="58" spans="1:54" ht="15">
      <c r="A58" s="1">
        <f t="shared" si="28"/>
        <v>54</v>
      </c>
      <c r="B58" s="14" t="s">
        <v>74</v>
      </c>
      <c r="C58" s="2">
        <f t="shared" si="0"/>
        <v>14.520000000000001</v>
      </c>
      <c r="D58" s="3">
        <v>545</v>
      </c>
      <c r="E58" s="13">
        <f t="shared" si="8"/>
        <v>7913.400000000001</v>
      </c>
      <c r="F58" s="11">
        <v>0.31</v>
      </c>
      <c r="G58" s="11">
        <v>0.47</v>
      </c>
      <c r="H58" s="11">
        <v>0.25</v>
      </c>
      <c r="I58" s="11">
        <v>0.03</v>
      </c>
      <c r="J58" s="11">
        <v>0.72</v>
      </c>
      <c r="K58" s="11">
        <v>0.01</v>
      </c>
      <c r="L58" s="11">
        <v>0.2</v>
      </c>
      <c r="M58" s="11">
        <v>0.4</v>
      </c>
      <c r="N58" s="11">
        <v>0.2</v>
      </c>
      <c r="O58" s="11">
        <v>0.25</v>
      </c>
      <c r="P58" s="11">
        <v>0.97</v>
      </c>
      <c r="Q58" s="11">
        <v>0.05</v>
      </c>
      <c r="R58" s="11">
        <v>0.52</v>
      </c>
      <c r="S58" s="11">
        <v>0.36</v>
      </c>
      <c r="T58" s="11">
        <v>0</v>
      </c>
      <c r="U58" s="11">
        <v>0.6</v>
      </c>
      <c r="V58" s="11">
        <v>0.24</v>
      </c>
      <c r="W58" s="11">
        <v>0</v>
      </c>
      <c r="X58" s="11">
        <v>2.94</v>
      </c>
      <c r="Y58" s="11">
        <v>1.49</v>
      </c>
      <c r="Z58" s="11">
        <v>0.44</v>
      </c>
      <c r="AA58" s="11">
        <v>0.57</v>
      </c>
      <c r="AB58" s="11">
        <f t="shared" si="1"/>
        <v>2.5</v>
      </c>
      <c r="AC58" s="11">
        <v>3.5</v>
      </c>
      <c r="AD58" s="11">
        <f t="shared" si="9"/>
        <v>0.24104683195592283</v>
      </c>
      <c r="AE58" s="18">
        <f t="shared" si="10"/>
        <v>168.95</v>
      </c>
      <c r="AF58" s="18">
        <f t="shared" si="11"/>
        <v>256.15</v>
      </c>
      <c r="AG58" s="18">
        <f t="shared" si="12"/>
        <v>136.25</v>
      </c>
      <c r="AH58" s="18">
        <f t="shared" si="13"/>
        <v>16.349999999999998</v>
      </c>
      <c r="AI58" s="18">
        <f t="shared" si="14"/>
        <v>392.4</v>
      </c>
      <c r="AJ58" s="18">
        <f t="shared" si="15"/>
        <v>5.45</v>
      </c>
      <c r="AK58" s="18">
        <f t="shared" si="16"/>
        <v>109</v>
      </c>
      <c r="AL58" s="18">
        <f t="shared" si="17"/>
        <v>218</v>
      </c>
      <c r="AM58" s="18">
        <f t="shared" si="18"/>
        <v>109</v>
      </c>
      <c r="AN58" s="18">
        <f t="shared" si="29"/>
        <v>136.25</v>
      </c>
      <c r="AO58" s="18">
        <f t="shared" si="19"/>
        <v>528.65</v>
      </c>
      <c r="AP58" s="18">
        <f t="shared" si="30"/>
        <v>27.25</v>
      </c>
      <c r="AQ58" s="18">
        <f t="shared" si="20"/>
        <v>283.40000000000003</v>
      </c>
      <c r="AR58" s="18">
        <f t="shared" si="31"/>
        <v>196.2</v>
      </c>
      <c r="AS58" s="18">
        <f t="shared" si="21"/>
        <v>0</v>
      </c>
      <c r="AT58" s="18">
        <f t="shared" si="32"/>
        <v>327</v>
      </c>
      <c r="AU58" s="18">
        <f t="shared" si="22"/>
        <v>130.79999999999998</v>
      </c>
      <c r="AV58" s="18">
        <f t="shared" si="33"/>
        <v>0</v>
      </c>
      <c r="AW58" s="18">
        <f t="shared" si="23"/>
        <v>1602.3</v>
      </c>
      <c r="AX58" s="18">
        <f t="shared" si="24"/>
        <v>812.05</v>
      </c>
      <c r="AY58" s="18">
        <f t="shared" si="25"/>
        <v>239.8</v>
      </c>
      <c r="AZ58" s="18">
        <f t="shared" si="26"/>
        <v>310.65</v>
      </c>
      <c r="BA58" s="18">
        <f t="shared" si="7"/>
        <v>1907.5</v>
      </c>
      <c r="BB58" s="18">
        <f t="shared" si="27"/>
        <v>7913.4</v>
      </c>
    </row>
    <row r="59" spans="1:54" ht="15">
      <c r="A59" s="1">
        <f t="shared" si="28"/>
        <v>55</v>
      </c>
      <c r="B59" s="14" t="s">
        <v>58</v>
      </c>
      <c r="C59" s="2">
        <f t="shared" si="0"/>
        <v>14.540000000000001</v>
      </c>
      <c r="D59" s="3">
        <v>2022.2</v>
      </c>
      <c r="E59" s="13">
        <f t="shared" si="8"/>
        <v>29402.788000000004</v>
      </c>
      <c r="F59" s="11">
        <v>0.31</v>
      </c>
      <c r="G59" s="11">
        <v>0.47</v>
      </c>
      <c r="H59" s="11">
        <v>0.25</v>
      </c>
      <c r="I59" s="11">
        <v>0.03</v>
      </c>
      <c r="J59" s="11">
        <v>0.72</v>
      </c>
      <c r="K59" s="11">
        <v>0.01</v>
      </c>
      <c r="L59" s="11">
        <v>0.2</v>
      </c>
      <c r="M59" s="11">
        <v>0.4</v>
      </c>
      <c r="N59" s="11">
        <v>0.2</v>
      </c>
      <c r="O59" s="11">
        <v>0.25</v>
      </c>
      <c r="P59" s="11">
        <v>0.97</v>
      </c>
      <c r="Q59" s="11">
        <v>0.05</v>
      </c>
      <c r="R59" s="11">
        <v>0.52</v>
      </c>
      <c r="S59" s="11">
        <v>0.36</v>
      </c>
      <c r="T59" s="11">
        <v>0</v>
      </c>
      <c r="U59" s="11">
        <v>0.6</v>
      </c>
      <c r="V59" s="11">
        <v>0.24</v>
      </c>
      <c r="W59" s="11">
        <v>0.02</v>
      </c>
      <c r="X59" s="11">
        <v>2.94</v>
      </c>
      <c r="Y59" s="11">
        <v>1.49</v>
      </c>
      <c r="Z59" s="11">
        <v>0.44</v>
      </c>
      <c r="AA59" s="11">
        <v>0.57</v>
      </c>
      <c r="AB59" s="11">
        <f t="shared" si="1"/>
        <v>2.5</v>
      </c>
      <c r="AC59" s="11">
        <v>3.5</v>
      </c>
      <c r="AD59" s="11">
        <f t="shared" si="9"/>
        <v>0.2407152682255846</v>
      </c>
      <c r="AE59" s="18">
        <f t="shared" si="10"/>
        <v>626.8820000000001</v>
      </c>
      <c r="AF59" s="18">
        <f t="shared" si="11"/>
        <v>950.434</v>
      </c>
      <c r="AG59" s="18">
        <f t="shared" si="12"/>
        <v>505.55</v>
      </c>
      <c r="AH59" s="18">
        <f t="shared" si="13"/>
        <v>60.666</v>
      </c>
      <c r="AI59" s="18">
        <f t="shared" si="14"/>
        <v>1455.984</v>
      </c>
      <c r="AJ59" s="18">
        <f t="shared" si="15"/>
        <v>20.222</v>
      </c>
      <c r="AK59" s="18">
        <f t="shared" si="16"/>
        <v>404.44000000000005</v>
      </c>
      <c r="AL59" s="18">
        <f t="shared" si="17"/>
        <v>808.8800000000001</v>
      </c>
      <c r="AM59" s="18">
        <f t="shared" si="18"/>
        <v>404.44000000000005</v>
      </c>
      <c r="AN59" s="18">
        <f t="shared" si="29"/>
        <v>505.55</v>
      </c>
      <c r="AO59" s="18">
        <f t="shared" si="19"/>
        <v>1961.5339999999999</v>
      </c>
      <c r="AP59" s="18">
        <f t="shared" si="30"/>
        <v>101.11000000000001</v>
      </c>
      <c r="AQ59" s="18">
        <f t="shared" si="20"/>
        <v>1051.544</v>
      </c>
      <c r="AR59" s="18">
        <f t="shared" si="31"/>
        <v>727.992</v>
      </c>
      <c r="AS59" s="18">
        <f t="shared" si="21"/>
        <v>0</v>
      </c>
      <c r="AT59" s="18">
        <f t="shared" si="32"/>
        <v>1213.32</v>
      </c>
      <c r="AU59" s="18">
        <f t="shared" si="22"/>
        <v>485.328</v>
      </c>
      <c r="AV59" s="18">
        <f t="shared" si="33"/>
        <v>40.444</v>
      </c>
      <c r="AW59" s="18">
        <f t="shared" si="23"/>
        <v>5945.268</v>
      </c>
      <c r="AX59" s="18">
        <f t="shared" si="24"/>
        <v>3013.078</v>
      </c>
      <c r="AY59" s="18">
        <f t="shared" si="25"/>
        <v>889.768</v>
      </c>
      <c r="AZ59" s="18">
        <f t="shared" si="26"/>
        <v>1152.654</v>
      </c>
      <c r="BA59" s="18">
        <f t="shared" si="7"/>
        <v>7077.7</v>
      </c>
      <c r="BB59" s="18">
        <f t="shared" si="27"/>
        <v>29402.788</v>
      </c>
    </row>
    <row r="60" spans="1:54" ht="15">
      <c r="A60" s="1">
        <f t="shared" si="28"/>
        <v>56</v>
      </c>
      <c r="B60" s="14" t="s">
        <v>75</v>
      </c>
      <c r="C60" s="2">
        <f t="shared" si="0"/>
        <v>14.520000000000001</v>
      </c>
      <c r="D60" s="3">
        <v>2737.9</v>
      </c>
      <c r="E60" s="13">
        <f t="shared" si="8"/>
        <v>39754.308000000005</v>
      </c>
      <c r="F60" s="11">
        <v>0.31</v>
      </c>
      <c r="G60" s="11">
        <v>0.47</v>
      </c>
      <c r="H60" s="11">
        <v>0.25</v>
      </c>
      <c r="I60" s="11">
        <v>0.03</v>
      </c>
      <c r="J60" s="11">
        <v>0.72</v>
      </c>
      <c r="K60" s="11">
        <v>0.01</v>
      </c>
      <c r="L60" s="11">
        <v>0.2</v>
      </c>
      <c r="M60" s="11">
        <v>0.4</v>
      </c>
      <c r="N60" s="11">
        <v>0.2</v>
      </c>
      <c r="O60" s="11">
        <v>0.25</v>
      </c>
      <c r="P60" s="11">
        <v>0.97</v>
      </c>
      <c r="Q60" s="11">
        <v>0.05</v>
      </c>
      <c r="R60" s="11">
        <v>0.52</v>
      </c>
      <c r="S60" s="11">
        <v>0.36</v>
      </c>
      <c r="T60" s="11">
        <v>0</v>
      </c>
      <c r="U60" s="11">
        <v>0.6</v>
      </c>
      <c r="V60" s="11">
        <v>0.24</v>
      </c>
      <c r="W60" s="11">
        <v>0</v>
      </c>
      <c r="X60" s="11">
        <v>2.94</v>
      </c>
      <c r="Y60" s="11">
        <v>1.49</v>
      </c>
      <c r="Z60" s="11">
        <v>0.44</v>
      </c>
      <c r="AA60" s="11">
        <v>0.57</v>
      </c>
      <c r="AB60" s="11">
        <f t="shared" si="1"/>
        <v>2.5</v>
      </c>
      <c r="AC60" s="11">
        <v>3.5</v>
      </c>
      <c r="AD60" s="11">
        <f t="shared" si="9"/>
        <v>0.24104683195592283</v>
      </c>
      <c r="AE60" s="18">
        <f t="shared" si="10"/>
        <v>848.749</v>
      </c>
      <c r="AF60" s="18">
        <f t="shared" si="11"/>
        <v>1286.8129999999999</v>
      </c>
      <c r="AG60" s="18">
        <f t="shared" si="12"/>
        <v>684.475</v>
      </c>
      <c r="AH60" s="18">
        <f t="shared" si="13"/>
        <v>82.137</v>
      </c>
      <c r="AI60" s="18">
        <f t="shared" si="14"/>
        <v>1971.288</v>
      </c>
      <c r="AJ60" s="18">
        <f t="shared" si="15"/>
        <v>27.379</v>
      </c>
      <c r="AK60" s="18">
        <f t="shared" si="16"/>
        <v>547.58</v>
      </c>
      <c r="AL60" s="18">
        <f t="shared" si="17"/>
        <v>1095.16</v>
      </c>
      <c r="AM60" s="18">
        <f t="shared" si="18"/>
        <v>547.58</v>
      </c>
      <c r="AN60" s="18">
        <f t="shared" si="29"/>
        <v>684.475</v>
      </c>
      <c r="AO60" s="18">
        <f t="shared" si="19"/>
        <v>2655.763</v>
      </c>
      <c r="AP60" s="18">
        <f t="shared" si="30"/>
        <v>136.895</v>
      </c>
      <c r="AQ60" s="18">
        <f t="shared" si="20"/>
        <v>1423.708</v>
      </c>
      <c r="AR60" s="18">
        <f t="shared" si="31"/>
        <v>985.644</v>
      </c>
      <c r="AS60" s="18">
        <f t="shared" si="21"/>
        <v>0</v>
      </c>
      <c r="AT60" s="18">
        <f t="shared" si="32"/>
        <v>1642.74</v>
      </c>
      <c r="AU60" s="18">
        <f t="shared" si="22"/>
        <v>657.096</v>
      </c>
      <c r="AV60" s="18">
        <f t="shared" si="33"/>
        <v>0</v>
      </c>
      <c r="AW60" s="18">
        <f t="shared" si="23"/>
        <v>8049.426</v>
      </c>
      <c r="AX60" s="18">
        <f t="shared" si="24"/>
        <v>4079.471</v>
      </c>
      <c r="AY60" s="18">
        <f t="shared" si="25"/>
        <v>1204.6760000000002</v>
      </c>
      <c r="AZ60" s="18">
        <f t="shared" si="26"/>
        <v>1560.6029999999998</v>
      </c>
      <c r="BA60" s="18">
        <f t="shared" si="7"/>
        <v>9582.65</v>
      </c>
      <c r="BB60" s="18">
        <f t="shared" si="27"/>
        <v>39754.308</v>
      </c>
    </row>
    <row r="61" spans="1:54" ht="15">
      <c r="A61" s="1">
        <f t="shared" si="28"/>
        <v>57</v>
      </c>
      <c r="B61" s="14" t="s">
        <v>61</v>
      </c>
      <c r="C61" s="2">
        <f t="shared" si="0"/>
        <v>14.520000000000001</v>
      </c>
      <c r="D61" s="3">
        <v>4567.9</v>
      </c>
      <c r="E61" s="13">
        <f t="shared" si="8"/>
        <v>66325.908</v>
      </c>
      <c r="F61" s="11">
        <v>0.31</v>
      </c>
      <c r="G61" s="11">
        <v>0.47</v>
      </c>
      <c r="H61" s="11">
        <v>0.25</v>
      </c>
      <c r="I61" s="11">
        <v>0.03</v>
      </c>
      <c r="J61" s="11">
        <v>0.72</v>
      </c>
      <c r="K61" s="11">
        <v>0.01</v>
      </c>
      <c r="L61" s="11">
        <v>0.2</v>
      </c>
      <c r="M61" s="11">
        <v>0.4</v>
      </c>
      <c r="N61" s="11">
        <v>0.2</v>
      </c>
      <c r="O61" s="11">
        <v>0.25</v>
      </c>
      <c r="P61" s="11">
        <v>0.97</v>
      </c>
      <c r="Q61" s="11">
        <v>0.05</v>
      </c>
      <c r="R61" s="11">
        <v>0.52</v>
      </c>
      <c r="S61" s="11">
        <v>0.36</v>
      </c>
      <c r="T61" s="11">
        <v>0</v>
      </c>
      <c r="U61" s="11">
        <v>0.6</v>
      </c>
      <c r="V61" s="11">
        <v>0.24</v>
      </c>
      <c r="W61" s="11">
        <v>0</v>
      </c>
      <c r="X61" s="11">
        <v>2.94</v>
      </c>
      <c r="Y61" s="11">
        <v>1.49</v>
      </c>
      <c r="Z61" s="11">
        <v>0.44</v>
      </c>
      <c r="AA61" s="11">
        <v>0.57</v>
      </c>
      <c r="AB61" s="11">
        <f t="shared" si="1"/>
        <v>2.5</v>
      </c>
      <c r="AC61" s="11">
        <v>3.5</v>
      </c>
      <c r="AD61" s="11">
        <f t="shared" si="9"/>
        <v>0.24104683195592283</v>
      </c>
      <c r="AE61" s="18">
        <f t="shared" si="10"/>
        <v>1416.049</v>
      </c>
      <c r="AF61" s="18">
        <f t="shared" si="11"/>
        <v>2146.9129999999996</v>
      </c>
      <c r="AG61" s="18">
        <f t="shared" si="12"/>
        <v>1141.975</v>
      </c>
      <c r="AH61" s="18">
        <f t="shared" si="13"/>
        <v>137.03699999999998</v>
      </c>
      <c r="AI61" s="18">
        <f t="shared" si="14"/>
        <v>3288.8879999999995</v>
      </c>
      <c r="AJ61" s="18">
        <f t="shared" si="15"/>
        <v>45.678999999999995</v>
      </c>
      <c r="AK61" s="18">
        <f t="shared" si="16"/>
        <v>913.5799999999999</v>
      </c>
      <c r="AL61" s="18">
        <f t="shared" si="17"/>
        <v>1827.1599999999999</v>
      </c>
      <c r="AM61" s="18">
        <f t="shared" si="18"/>
        <v>913.5799999999999</v>
      </c>
      <c r="AN61" s="18">
        <f t="shared" si="29"/>
        <v>1141.975</v>
      </c>
      <c r="AO61" s="18">
        <f t="shared" si="19"/>
        <v>4430.862999999999</v>
      </c>
      <c r="AP61" s="18">
        <f t="shared" si="30"/>
        <v>228.39499999999998</v>
      </c>
      <c r="AQ61" s="18">
        <f t="shared" si="20"/>
        <v>2375.308</v>
      </c>
      <c r="AR61" s="18">
        <f t="shared" si="31"/>
        <v>1644.4439999999997</v>
      </c>
      <c r="AS61" s="18">
        <f t="shared" si="21"/>
        <v>0</v>
      </c>
      <c r="AT61" s="18">
        <f t="shared" si="32"/>
        <v>2740.74</v>
      </c>
      <c r="AU61" s="18">
        <f t="shared" si="22"/>
        <v>1096.2959999999998</v>
      </c>
      <c r="AV61" s="18">
        <f t="shared" si="33"/>
        <v>0</v>
      </c>
      <c r="AW61" s="18">
        <f t="shared" si="23"/>
        <v>13429.625999999998</v>
      </c>
      <c r="AX61" s="18">
        <f t="shared" si="24"/>
        <v>6806.170999999999</v>
      </c>
      <c r="AY61" s="18">
        <f t="shared" si="25"/>
        <v>2009.8759999999997</v>
      </c>
      <c r="AZ61" s="18">
        <f t="shared" si="26"/>
        <v>2603.7029999999995</v>
      </c>
      <c r="BA61" s="18">
        <f t="shared" si="7"/>
        <v>15987.649999999998</v>
      </c>
      <c r="BB61" s="18">
        <f t="shared" si="27"/>
        <v>66325.908</v>
      </c>
    </row>
    <row r="62" spans="1:54" ht="15">
      <c r="A62" s="1">
        <f t="shared" si="28"/>
        <v>58</v>
      </c>
      <c r="B62" s="14" t="s">
        <v>76</v>
      </c>
      <c r="C62" s="2">
        <f t="shared" si="0"/>
        <v>14.520000000000001</v>
      </c>
      <c r="D62" s="3">
        <v>3530</v>
      </c>
      <c r="E62" s="13">
        <f t="shared" si="8"/>
        <v>51255.600000000006</v>
      </c>
      <c r="F62" s="11">
        <v>0.31</v>
      </c>
      <c r="G62" s="11">
        <v>0.47</v>
      </c>
      <c r="H62" s="11">
        <v>0.25</v>
      </c>
      <c r="I62" s="11">
        <v>0.03</v>
      </c>
      <c r="J62" s="11">
        <v>0.72</v>
      </c>
      <c r="K62" s="11">
        <v>0.01</v>
      </c>
      <c r="L62" s="11">
        <v>0.2</v>
      </c>
      <c r="M62" s="11">
        <v>0.4</v>
      </c>
      <c r="N62" s="11">
        <v>0.2</v>
      </c>
      <c r="O62" s="11">
        <v>0.25</v>
      </c>
      <c r="P62" s="11">
        <v>0.97</v>
      </c>
      <c r="Q62" s="11">
        <v>0.05</v>
      </c>
      <c r="R62" s="11">
        <v>0.52</v>
      </c>
      <c r="S62" s="11">
        <v>0.36</v>
      </c>
      <c r="T62" s="11">
        <v>0</v>
      </c>
      <c r="U62" s="11">
        <v>0.6</v>
      </c>
      <c r="V62" s="11">
        <v>0.24</v>
      </c>
      <c r="W62" s="11">
        <v>0</v>
      </c>
      <c r="X62" s="11">
        <v>2.94</v>
      </c>
      <c r="Y62" s="11">
        <v>1.49</v>
      </c>
      <c r="Z62" s="11">
        <v>0.44</v>
      </c>
      <c r="AA62" s="11">
        <v>0.57</v>
      </c>
      <c r="AB62" s="11">
        <f t="shared" si="1"/>
        <v>2.5</v>
      </c>
      <c r="AC62" s="11">
        <v>3.5</v>
      </c>
      <c r="AD62" s="11">
        <f t="shared" si="9"/>
        <v>0.24104683195592283</v>
      </c>
      <c r="AE62" s="18">
        <f t="shared" si="10"/>
        <v>1094.3</v>
      </c>
      <c r="AF62" s="18">
        <f t="shared" si="11"/>
        <v>1659.1</v>
      </c>
      <c r="AG62" s="18">
        <f t="shared" si="12"/>
        <v>882.5</v>
      </c>
      <c r="AH62" s="18">
        <f t="shared" si="13"/>
        <v>105.89999999999999</v>
      </c>
      <c r="AI62" s="18">
        <f t="shared" si="14"/>
        <v>2541.6</v>
      </c>
      <c r="AJ62" s="18">
        <f t="shared" si="15"/>
        <v>35.300000000000004</v>
      </c>
      <c r="AK62" s="18">
        <f t="shared" si="16"/>
        <v>706</v>
      </c>
      <c r="AL62" s="18">
        <f t="shared" si="17"/>
        <v>1412</v>
      </c>
      <c r="AM62" s="18">
        <f t="shared" si="18"/>
        <v>706</v>
      </c>
      <c r="AN62" s="18">
        <f t="shared" si="29"/>
        <v>882.5</v>
      </c>
      <c r="AO62" s="18">
        <f t="shared" si="19"/>
        <v>3424.1</v>
      </c>
      <c r="AP62" s="18">
        <f t="shared" si="30"/>
        <v>176.5</v>
      </c>
      <c r="AQ62" s="18">
        <f t="shared" si="20"/>
        <v>1835.6000000000001</v>
      </c>
      <c r="AR62" s="18">
        <f t="shared" si="31"/>
        <v>1270.8</v>
      </c>
      <c r="AS62" s="18">
        <f t="shared" si="21"/>
        <v>0</v>
      </c>
      <c r="AT62" s="18">
        <f t="shared" si="32"/>
        <v>2118</v>
      </c>
      <c r="AU62" s="18">
        <f t="shared" si="22"/>
        <v>847.1999999999999</v>
      </c>
      <c r="AV62" s="18">
        <f t="shared" si="33"/>
        <v>0</v>
      </c>
      <c r="AW62" s="18">
        <f t="shared" si="23"/>
        <v>10378.199999999999</v>
      </c>
      <c r="AX62" s="18">
        <f t="shared" si="24"/>
        <v>5259.7</v>
      </c>
      <c r="AY62" s="18">
        <f t="shared" si="25"/>
        <v>1553.2</v>
      </c>
      <c r="AZ62" s="18">
        <f t="shared" si="26"/>
        <v>2012.1</v>
      </c>
      <c r="BA62" s="18">
        <f t="shared" si="7"/>
        <v>12355</v>
      </c>
      <c r="BB62" s="18">
        <f t="shared" si="27"/>
        <v>51255.59999999999</v>
      </c>
    </row>
    <row r="63" spans="1:54" ht="15">
      <c r="A63" s="1">
        <f t="shared" si="28"/>
        <v>59</v>
      </c>
      <c r="B63" s="14" t="s">
        <v>77</v>
      </c>
      <c r="C63" s="2">
        <f t="shared" si="0"/>
        <v>14.520000000000001</v>
      </c>
      <c r="D63" s="3">
        <v>4542.3</v>
      </c>
      <c r="E63" s="13">
        <f t="shared" si="8"/>
        <v>65954.19600000001</v>
      </c>
      <c r="F63" s="11">
        <v>0.31</v>
      </c>
      <c r="G63" s="11">
        <v>0.47</v>
      </c>
      <c r="H63" s="11">
        <v>0.25</v>
      </c>
      <c r="I63" s="11">
        <v>0.03</v>
      </c>
      <c r="J63" s="11">
        <v>0.72</v>
      </c>
      <c r="K63" s="11">
        <v>0.01</v>
      </c>
      <c r="L63" s="11">
        <v>0.2</v>
      </c>
      <c r="M63" s="11">
        <v>0.4</v>
      </c>
      <c r="N63" s="11">
        <v>0.2</v>
      </c>
      <c r="O63" s="11">
        <v>0.25</v>
      </c>
      <c r="P63" s="11">
        <v>0.97</v>
      </c>
      <c r="Q63" s="11">
        <v>0.05</v>
      </c>
      <c r="R63" s="11">
        <v>0.52</v>
      </c>
      <c r="S63" s="11">
        <v>0.36</v>
      </c>
      <c r="T63" s="11">
        <v>0</v>
      </c>
      <c r="U63" s="11">
        <v>0.6</v>
      </c>
      <c r="V63" s="11">
        <v>0.24</v>
      </c>
      <c r="W63" s="11">
        <v>0</v>
      </c>
      <c r="X63" s="11">
        <v>2.94</v>
      </c>
      <c r="Y63" s="11">
        <v>1.49</v>
      </c>
      <c r="Z63" s="11">
        <v>0.44</v>
      </c>
      <c r="AA63" s="11">
        <v>0.57</v>
      </c>
      <c r="AB63" s="11">
        <f t="shared" si="1"/>
        <v>2.5</v>
      </c>
      <c r="AC63" s="11">
        <v>3.5</v>
      </c>
      <c r="AD63" s="11">
        <f t="shared" si="9"/>
        <v>0.24104683195592283</v>
      </c>
      <c r="AE63" s="18">
        <f t="shared" si="10"/>
        <v>1408.113</v>
      </c>
      <c r="AF63" s="18">
        <f t="shared" si="11"/>
        <v>2134.881</v>
      </c>
      <c r="AG63" s="18">
        <f t="shared" si="12"/>
        <v>1135.575</v>
      </c>
      <c r="AH63" s="18">
        <f t="shared" si="13"/>
        <v>136.269</v>
      </c>
      <c r="AI63" s="18">
        <f t="shared" si="14"/>
        <v>3270.456</v>
      </c>
      <c r="AJ63" s="18">
        <f t="shared" si="15"/>
        <v>45.423</v>
      </c>
      <c r="AK63" s="18">
        <f t="shared" si="16"/>
        <v>908.46</v>
      </c>
      <c r="AL63" s="18">
        <f t="shared" si="17"/>
        <v>1816.92</v>
      </c>
      <c r="AM63" s="18">
        <f t="shared" si="18"/>
        <v>908.46</v>
      </c>
      <c r="AN63" s="18">
        <f t="shared" si="29"/>
        <v>1135.575</v>
      </c>
      <c r="AO63" s="18">
        <f t="shared" si="19"/>
        <v>4406.031</v>
      </c>
      <c r="AP63" s="18">
        <f t="shared" si="30"/>
        <v>227.115</v>
      </c>
      <c r="AQ63" s="18">
        <f t="shared" si="20"/>
        <v>2361.996</v>
      </c>
      <c r="AR63" s="18">
        <f t="shared" si="31"/>
        <v>1635.228</v>
      </c>
      <c r="AS63" s="18">
        <f t="shared" si="21"/>
        <v>0</v>
      </c>
      <c r="AT63" s="18">
        <f t="shared" si="32"/>
        <v>2725.38</v>
      </c>
      <c r="AU63" s="18">
        <f t="shared" si="22"/>
        <v>1090.152</v>
      </c>
      <c r="AV63" s="18">
        <f t="shared" si="33"/>
        <v>0</v>
      </c>
      <c r="AW63" s="18">
        <f t="shared" si="23"/>
        <v>13354.362000000001</v>
      </c>
      <c r="AX63" s="18">
        <f t="shared" si="24"/>
        <v>6768.027</v>
      </c>
      <c r="AY63" s="18">
        <f t="shared" si="25"/>
        <v>1998.612</v>
      </c>
      <c r="AZ63" s="18">
        <f t="shared" si="26"/>
        <v>2589.111</v>
      </c>
      <c r="BA63" s="18">
        <f t="shared" si="7"/>
        <v>15898.050000000001</v>
      </c>
      <c r="BB63" s="18">
        <f t="shared" si="27"/>
        <v>65954.196</v>
      </c>
    </row>
    <row r="64" spans="1:54" ht="15">
      <c r="A64" s="1">
        <f t="shared" si="28"/>
        <v>60</v>
      </c>
      <c r="B64" s="14" t="s">
        <v>52</v>
      </c>
      <c r="C64" s="2">
        <f t="shared" si="0"/>
        <v>14.540000000000001</v>
      </c>
      <c r="D64" s="3">
        <v>710.9</v>
      </c>
      <c r="E64" s="13">
        <f t="shared" si="8"/>
        <v>10336.486</v>
      </c>
      <c r="F64" s="11">
        <v>0.31</v>
      </c>
      <c r="G64" s="11">
        <v>0.47</v>
      </c>
      <c r="H64" s="11">
        <v>0.25</v>
      </c>
      <c r="I64" s="11">
        <v>0.03</v>
      </c>
      <c r="J64" s="11">
        <v>0.72</v>
      </c>
      <c r="K64" s="11">
        <v>0.01</v>
      </c>
      <c r="L64" s="11">
        <v>0.2</v>
      </c>
      <c r="M64" s="11">
        <v>0.4</v>
      </c>
      <c r="N64" s="11">
        <v>0.2</v>
      </c>
      <c r="O64" s="11">
        <v>0.25</v>
      </c>
      <c r="P64" s="11">
        <v>0.97</v>
      </c>
      <c r="Q64" s="11">
        <v>0.05</v>
      </c>
      <c r="R64" s="11">
        <v>0.52</v>
      </c>
      <c r="S64" s="11">
        <v>0.36</v>
      </c>
      <c r="T64" s="11">
        <v>0</v>
      </c>
      <c r="U64" s="11">
        <v>0.6</v>
      </c>
      <c r="V64" s="11">
        <v>0.24</v>
      </c>
      <c r="W64" s="11">
        <v>0.02</v>
      </c>
      <c r="X64" s="11">
        <v>2.94</v>
      </c>
      <c r="Y64" s="11">
        <v>1.49</v>
      </c>
      <c r="Z64" s="11">
        <v>0.44</v>
      </c>
      <c r="AA64" s="11">
        <v>0.57</v>
      </c>
      <c r="AB64" s="11">
        <f t="shared" si="1"/>
        <v>2.5</v>
      </c>
      <c r="AC64" s="11">
        <v>3.5</v>
      </c>
      <c r="AD64" s="11">
        <f t="shared" si="9"/>
        <v>0.2407152682255846</v>
      </c>
      <c r="AE64" s="18">
        <f t="shared" si="10"/>
        <v>220.379</v>
      </c>
      <c r="AF64" s="18">
        <f t="shared" si="11"/>
        <v>334.123</v>
      </c>
      <c r="AG64" s="18">
        <f t="shared" si="12"/>
        <v>177.725</v>
      </c>
      <c r="AH64" s="18">
        <f t="shared" si="13"/>
        <v>21.326999999999998</v>
      </c>
      <c r="AI64" s="18">
        <f t="shared" si="14"/>
        <v>511.84799999999996</v>
      </c>
      <c r="AJ64" s="18">
        <f t="shared" si="15"/>
        <v>7.109</v>
      </c>
      <c r="AK64" s="18">
        <f t="shared" si="16"/>
        <v>142.18</v>
      </c>
      <c r="AL64" s="18">
        <f t="shared" si="17"/>
        <v>284.36</v>
      </c>
      <c r="AM64" s="18">
        <f t="shared" si="18"/>
        <v>142.18</v>
      </c>
      <c r="AN64" s="18">
        <f t="shared" si="29"/>
        <v>177.725</v>
      </c>
      <c r="AO64" s="18">
        <f t="shared" si="19"/>
        <v>689.573</v>
      </c>
      <c r="AP64" s="18">
        <f t="shared" si="30"/>
        <v>35.545</v>
      </c>
      <c r="AQ64" s="18">
        <f t="shared" si="20"/>
        <v>369.668</v>
      </c>
      <c r="AR64" s="18">
        <f t="shared" si="31"/>
        <v>255.92399999999998</v>
      </c>
      <c r="AS64" s="18">
        <f t="shared" si="21"/>
        <v>0</v>
      </c>
      <c r="AT64" s="18">
        <f t="shared" si="32"/>
        <v>426.53999999999996</v>
      </c>
      <c r="AU64" s="18">
        <f t="shared" si="22"/>
        <v>170.61599999999999</v>
      </c>
      <c r="AV64" s="18">
        <f t="shared" si="33"/>
        <v>14.218</v>
      </c>
      <c r="AW64" s="18">
        <f t="shared" si="23"/>
        <v>2090.046</v>
      </c>
      <c r="AX64" s="18">
        <f t="shared" si="24"/>
        <v>1059.241</v>
      </c>
      <c r="AY64" s="18">
        <f t="shared" si="25"/>
        <v>312.796</v>
      </c>
      <c r="AZ64" s="18">
        <f t="shared" si="26"/>
        <v>405.21299999999997</v>
      </c>
      <c r="BA64" s="18">
        <f t="shared" si="7"/>
        <v>2488.15</v>
      </c>
      <c r="BB64" s="18">
        <f t="shared" si="27"/>
        <v>10336.485999999999</v>
      </c>
    </row>
    <row r="65" spans="1:54" ht="15">
      <c r="A65" s="1">
        <f t="shared" si="28"/>
        <v>61</v>
      </c>
      <c r="B65" s="14" t="s">
        <v>108</v>
      </c>
      <c r="C65" s="2">
        <f t="shared" si="0"/>
        <v>14.540000000000001</v>
      </c>
      <c r="D65" s="3">
        <v>635.7</v>
      </c>
      <c r="E65" s="13">
        <f t="shared" si="8"/>
        <v>9243.078000000001</v>
      </c>
      <c r="F65" s="11">
        <v>0.31</v>
      </c>
      <c r="G65" s="11">
        <v>0.47</v>
      </c>
      <c r="H65" s="11">
        <v>0.25</v>
      </c>
      <c r="I65" s="11">
        <v>0.03</v>
      </c>
      <c r="J65" s="11">
        <v>0.72</v>
      </c>
      <c r="K65" s="11">
        <v>0.01</v>
      </c>
      <c r="L65" s="11">
        <v>0.2</v>
      </c>
      <c r="M65" s="11">
        <v>0.4</v>
      </c>
      <c r="N65" s="11">
        <v>0.2</v>
      </c>
      <c r="O65" s="11">
        <v>0.25</v>
      </c>
      <c r="P65" s="11">
        <v>0.97</v>
      </c>
      <c r="Q65" s="11">
        <v>0.05</v>
      </c>
      <c r="R65" s="11">
        <v>0.52</v>
      </c>
      <c r="S65" s="11">
        <v>0.36</v>
      </c>
      <c r="T65" s="11">
        <v>0</v>
      </c>
      <c r="U65" s="11">
        <v>0.6</v>
      </c>
      <c r="V65" s="11">
        <v>0.24</v>
      </c>
      <c r="W65" s="11">
        <v>0.02</v>
      </c>
      <c r="X65" s="11">
        <v>2.94</v>
      </c>
      <c r="Y65" s="11">
        <v>1.49</v>
      </c>
      <c r="Z65" s="11">
        <v>0.44</v>
      </c>
      <c r="AA65" s="11">
        <v>0.57</v>
      </c>
      <c r="AB65" s="11">
        <f t="shared" si="1"/>
        <v>2.5</v>
      </c>
      <c r="AC65" s="11">
        <v>3.5</v>
      </c>
      <c r="AD65" s="11">
        <f t="shared" si="9"/>
        <v>0.2407152682255846</v>
      </c>
      <c r="AE65" s="18">
        <f t="shared" si="10"/>
        <v>197.067</v>
      </c>
      <c r="AF65" s="18">
        <f t="shared" si="11"/>
        <v>298.779</v>
      </c>
      <c r="AG65" s="18">
        <f t="shared" si="12"/>
        <v>158.925</v>
      </c>
      <c r="AH65" s="18">
        <f t="shared" si="13"/>
        <v>19.071</v>
      </c>
      <c r="AI65" s="18">
        <f t="shared" si="14"/>
        <v>457.704</v>
      </c>
      <c r="AJ65" s="18">
        <f t="shared" si="15"/>
        <v>6.357</v>
      </c>
      <c r="AK65" s="18">
        <f t="shared" si="16"/>
        <v>127.14000000000001</v>
      </c>
      <c r="AL65" s="18">
        <f t="shared" si="17"/>
        <v>254.28000000000003</v>
      </c>
      <c r="AM65" s="18">
        <f t="shared" si="18"/>
        <v>127.14000000000001</v>
      </c>
      <c r="AN65" s="18">
        <f t="shared" si="29"/>
        <v>158.925</v>
      </c>
      <c r="AO65" s="18">
        <f t="shared" si="19"/>
        <v>616.629</v>
      </c>
      <c r="AP65" s="18">
        <f t="shared" si="30"/>
        <v>31.785000000000004</v>
      </c>
      <c r="AQ65" s="18">
        <f t="shared" si="20"/>
        <v>330.564</v>
      </c>
      <c r="AR65" s="18">
        <f t="shared" si="31"/>
        <v>228.852</v>
      </c>
      <c r="AS65" s="18">
        <f t="shared" si="21"/>
        <v>0</v>
      </c>
      <c r="AT65" s="18">
        <f t="shared" si="32"/>
        <v>381.42</v>
      </c>
      <c r="AU65" s="18">
        <f t="shared" si="22"/>
        <v>152.568</v>
      </c>
      <c r="AV65" s="18">
        <f t="shared" si="33"/>
        <v>12.714</v>
      </c>
      <c r="AW65" s="18">
        <f t="shared" si="23"/>
        <v>1868.958</v>
      </c>
      <c r="AX65" s="18">
        <f t="shared" si="24"/>
        <v>947.1930000000001</v>
      </c>
      <c r="AY65" s="18">
        <f t="shared" si="25"/>
        <v>279.708</v>
      </c>
      <c r="AZ65" s="18">
        <f t="shared" si="26"/>
        <v>362.349</v>
      </c>
      <c r="BA65" s="18">
        <f t="shared" si="7"/>
        <v>2224.9500000000003</v>
      </c>
      <c r="BB65" s="18">
        <f t="shared" si="27"/>
        <v>9243.078000000001</v>
      </c>
    </row>
    <row r="66" spans="1:54" ht="15">
      <c r="A66" s="1">
        <f t="shared" si="28"/>
        <v>62</v>
      </c>
      <c r="B66" s="14" t="s">
        <v>36</v>
      </c>
      <c r="C66" s="2">
        <f t="shared" si="0"/>
        <v>14.57</v>
      </c>
      <c r="D66" s="3">
        <v>644.1</v>
      </c>
      <c r="E66" s="13">
        <f t="shared" si="8"/>
        <v>9384.537</v>
      </c>
      <c r="F66" s="11">
        <v>0.31</v>
      </c>
      <c r="G66" s="11">
        <v>0.47</v>
      </c>
      <c r="H66" s="11">
        <v>0.25</v>
      </c>
      <c r="I66" s="11">
        <v>0.03</v>
      </c>
      <c r="J66" s="11">
        <v>0.72</v>
      </c>
      <c r="K66" s="11">
        <v>0.01</v>
      </c>
      <c r="L66" s="11">
        <v>0.2</v>
      </c>
      <c r="M66" s="11">
        <v>0.4</v>
      </c>
      <c r="N66" s="11">
        <v>0.2</v>
      </c>
      <c r="O66" s="11">
        <v>0.25</v>
      </c>
      <c r="P66" s="11">
        <v>0.97</v>
      </c>
      <c r="Q66" s="11">
        <v>0.05</v>
      </c>
      <c r="R66" s="11">
        <v>0.52</v>
      </c>
      <c r="S66" s="11">
        <v>0.36</v>
      </c>
      <c r="T66" s="11">
        <v>0.05</v>
      </c>
      <c r="U66" s="11">
        <v>0.6</v>
      </c>
      <c r="V66" s="11">
        <v>0.24</v>
      </c>
      <c r="W66" s="11">
        <v>0</v>
      </c>
      <c r="X66" s="11">
        <v>2.94</v>
      </c>
      <c r="Y66" s="11">
        <v>1.49</v>
      </c>
      <c r="Z66" s="11">
        <v>0.44</v>
      </c>
      <c r="AA66" s="11">
        <v>0.57</v>
      </c>
      <c r="AB66" s="11">
        <f t="shared" si="1"/>
        <v>2.5</v>
      </c>
      <c r="AC66" s="11">
        <v>3.5</v>
      </c>
      <c r="AD66" s="11">
        <f t="shared" si="9"/>
        <v>0.24021962937542896</v>
      </c>
      <c r="AE66" s="18">
        <f t="shared" si="10"/>
        <v>199.671</v>
      </c>
      <c r="AF66" s="18">
        <f t="shared" si="11"/>
        <v>302.727</v>
      </c>
      <c r="AG66" s="18">
        <f t="shared" si="12"/>
        <v>161.025</v>
      </c>
      <c r="AH66" s="18">
        <f t="shared" si="13"/>
        <v>19.323</v>
      </c>
      <c r="AI66" s="18">
        <f t="shared" si="14"/>
        <v>463.752</v>
      </c>
      <c r="AJ66" s="18">
        <f t="shared" si="15"/>
        <v>6.441000000000001</v>
      </c>
      <c r="AK66" s="18">
        <f t="shared" si="16"/>
        <v>128.82000000000002</v>
      </c>
      <c r="AL66" s="18">
        <f t="shared" si="17"/>
        <v>257.64000000000004</v>
      </c>
      <c r="AM66" s="18">
        <f t="shared" si="18"/>
        <v>128.82000000000002</v>
      </c>
      <c r="AN66" s="18">
        <f t="shared" si="29"/>
        <v>161.025</v>
      </c>
      <c r="AO66" s="18">
        <f t="shared" si="19"/>
        <v>624.777</v>
      </c>
      <c r="AP66" s="18">
        <f t="shared" si="30"/>
        <v>32.205000000000005</v>
      </c>
      <c r="AQ66" s="18">
        <f t="shared" si="20"/>
        <v>334.932</v>
      </c>
      <c r="AR66" s="18">
        <f t="shared" si="31"/>
        <v>231.876</v>
      </c>
      <c r="AS66" s="18">
        <f t="shared" si="21"/>
        <v>32.205000000000005</v>
      </c>
      <c r="AT66" s="18">
        <f t="shared" si="32"/>
        <v>386.46</v>
      </c>
      <c r="AU66" s="18">
        <f t="shared" si="22"/>
        <v>154.584</v>
      </c>
      <c r="AV66" s="18">
        <f t="shared" si="33"/>
        <v>0</v>
      </c>
      <c r="AW66" s="18">
        <f t="shared" si="23"/>
        <v>1893.654</v>
      </c>
      <c r="AX66" s="18">
        <f t="shared" si="24"/>
        <v>959.7090000000001</v>
      </c>
      <c r="AY66" s="18">
        <f t="shared" si="25"/>
        <v>283.404</v>
      </c>
      <c r="AZ66" s="18">
        <f t="shared" si="26"/>
        <v>367.137</v>
      </c>
      <c r="BA66" s="18">
        <f t="shared" si="7"/>
        <v>2254.35</v>
      </c>
      <c r="BB66" s="18">
        <f t="shared" si="27"/>
        <v>9384.536999999998</v>
      </c>
    </row>
    <row r="67" spans="1:54" ht="15">
      <c r="A67" s="1">
        <f t="shared" si="28"/>
        <v>63</v>
      </c>
      <c r="B67" s="14" t="s">
        <v>135</v>
      </c>
      <c r="C67" s="2">
        <f t="shared" si="0"/>
        <v>14.540000000000001</v>
      </c>
      <c r="D67" s="3">
        <v>820.3</v>
      </c>
      <c r="E67" s="13">
        <f t="shared" si="8"/>
        <v>11927.162</v>
      </c>
      <c r="F67" s="11">
        <v>0.31</v>
      </c>
      <c r="G67" s="11">
        <v>0.47</v>
      </c>
      <c r="H67" s="11">
        <v>0.25</v>
      </c>
      <c r="I67" s="11">
        <v>0.03</v>
      </c>
      <c r="J67" s="11">
        <v>0.72</v>
      </c>
      <c r="K67" s="11">
        <v>0.01</v>
      </c>
      <c r="L67" s="11">
        <v>0.2</v>
      </c>
      <c r="M67" s="11">
        <v>0.4</v>
      </c>
      <c r="N67" s="11">
        <v>0.2</v>
      </c>
      <c r="O67" s="11">
        <v>0.25</v>
      </c>
      <c r="P67" s="11">
        <v>0.97</v>
      </c>
      <c r="Q67" s="11">
        <v>0.05</v>
      </c>
      <c r="R67" s="11">
        <v>0.52</v>
      </c>
      <c r="S67" s="11">
        <v>0.36</v>
      </c>
      <c r="T67" s="11">
        <v>0</v>
      </c>
      <c r="U67" s="11">
        <v>0.6</v>
      </c>
      <c r="V67" s="11">
        <v>0.24</v>
      </c>
      <c r="W67" s="11">
        <v>0.02</v>
      </c>
      <c r="X67" s="11">
        <v>2.94</v>
      </c>
      <c r="Y67" s="11">
        <v>1.49</v>
      </c>
      <c r="Z67" s="11">
        <v>0.44</v>
      </c>
      <c r="AA67" s="11">
        <v>0.57</v>
      </c>
      <c r="AB67" s="11">
        <f t="shared" si="1"/>
        <v>2.5</v>
      </c>
      <c r="AC67" s="11">
        <v>3.5</v>
      </c>
      <c r="AD67" s="11">
        <f t="shared" si="9"/>
        <v>0.2407152682255846</v>
      </c>
      <c r="AE67" s="18">
        <f t="shared" si="10"/>
        <v>254.29299999999998</v>
      </c>
      <c r="AF67" s="18">
        <f t="shared" si="11"/>
        <v>385.54099999999994</v>
      </c>
      <c r="AG67" s="18">
        <f t="shared" si="12"/>
        <v>205.075</v>
      </c>
      <c r="AH67" s="18">
        <f t="shared" si="13"/>
        <v>24.608999999999998</v>
      </c>
      <c r="AI67" s="18">
        <f t="shared" si="14"/>
        <v>590.616</v>
      </c>
      <c r="AJ67" s="18">
        <f t="shared" si="15"/>
        <v>8.203</v>
      </c>
      <c r="AK67" s="18">
        <f t="shared" si="16"/>
        <v>164.06</v>
      </c>
      <c r="AL67" s="18">
        <f t="shared" si="17"/>
        <v>328.12</v>
      </c>
      <c r="AM67" s="18">
        <f t="shared" si="18"/>
        <v>164.06</v>
      </c>
      <c r="AN67" s="18">
        <f t="shared" si="29"/>
        <v>205.075</v>
      </c>
      <c r="AO67" s="18">
        <f t="shared" si="19"/>
        <v>795.6909999999999</v>
      </c>
      <c r="AP67" s="18">
        <f t="shared" si="30"/>
        <v>41.015</v>
      </c>
      <c r="AQ67" s="18">
        <f t="shared" si="20"/>
        <v>426.556</v>
      </c>
      <c r="AR67" s="18">
        <f t="shared" si="31"/>
        <v>295.308</v>
      </c>
      <c r="AS67" s="18">
        <f t="shared" si="21"/>
        <v>0</v>
      </c>
      <c r="AT67" s="18">
        <f t="shared" si="32"/>
        <v>492.17999999999995</v>
      </c>
      <c r="AU67" s="18">
        <f t="shared" si="22"/>
        <v>196.87199999999999</v>
      </c>
      <c r="AV67" s="18">
        <f t="shared" si="33"/>
        <v>16.406</v>
      </c>
      <c r="AW67" s="18">
        <f t="shared" si="23"/>
        <v>2411.682</v>
      </c>
      <c r="AX67" s="18">
        <f t="shared" si="24"/>
        <v>1222.2469999999998</v>
      </c>
      <c r="AY67" s="18">
        <f t="shared" si="25"/>
        <v>360.93199999999996</v>
      </c>
      <c r="AZ67" s="18">
        <f t="shared" si="26"/>
        <v>467.5709999999999</v>
      </c>
      <c r="BA67" s="18">
        <f t="shared" si="7"/>
        <v>2871.0499999999997</v>
      </c>
      <c r="BB67" s="18">
        <f t="shared" si="27"/>
        <v>11927.161999999998</v>
      </c>
    </row>
    <row r="68" spans="1:54" ht="15">
      <c r="A68" s="1">
        <f t="shared" si="28"/>
        <v>64</v>
      </c>
      <c r="B68" s="14" t="s">
        <v>146</v>
      </c>
      <c r="C68" s="2">
        <f t="shared" si="0"/>
        <v>14.520000000000001</v>
      </c>
      <c r="D68" s="3">
        <v>443.5</v>
      </c>
      <c r="E68" s="13">
        <f t="shared" si="8"/>
        <v>6439.620000000001</v>
      </c>
      <c r="F68" s="11">
        <v>0.31</v>
      </c>
      <c r="G68" s="11">
        <v>0.47</v>
      </c>
      <c r="H68" s="11">
        <v>0.25</v>
      </c>
      <c r="I68" s="11">
        <v>0.03</v>
      </c>
      <c r="J68" s="11">
        <v>0.72</v>
      </c>
      <c r="K68" s="11">
        <v>0.01</v>
      </c>
      <c r="L68" s="11">
        <v>0.2</v>
      </c>
      <c r="M68" s="11">
        <v>0.4</v>
      </c>
      <c r="N68" s="11">
        <v>0.2</v>
      </c>
      <c r="O68" s="11">
        <v>0.25</v>
      </c>
      <c r="P68" s="11">
        <v>0.97</v>
      </c>
      <c r="Q68" s="11">
        <v>0.05</v>
      </c>
      <c r="R68" s="11">
        <v>0.52</v>
      </c>
      <c r="S68" s="11">
        <v>0.36</v>
      </c>
      <c r="T68" s="11">
        <v>0</v>
      </c>
      <c r="U68" s="11">
        <v>0.6</v>
      </c>
      <c r="V68" s="11">
        <v>0.24</v>
      </c>
      <c r="W68" s="11">
        <v>0</v>
      </c>
      <c r="X68" s="11">
        <v>2.94</v>
      </c>
      <c r="Y68" s="11">
        <v>1.49</v>
      </c>
      <c r="Z68" s="11">
        <v>0.44</v>
      </c>
      <c r="AA68" s="11">
        <v>0.57</v>
      </c>
      <c r="AB68" s="11">
        <f t="shared" si="1"/>
        <v>2.5</v>
      </c>
      <c r="AC68" s="11">
        <v>3.5</v>
      </c>
      <c r="AD68" s="11">
        <f t="shared" si="9"/>
        <v>0.24104683195592283</v>
      </c>
      <c r="AE68" s="18">
        <f t="shared" si="10"/>
        <v>137.48499999999999</v>
      </c>
      <c r="AF68" s="18">
        <f t="shared" si="11"/>
        <v>208.445</v>
      </c>
      <c r="AG68" s="18">
        <f t="shared" si="12"/>
        <v>110.875</v>
      </c>
      <c r="AH68" s="18">
        <f t="shared" si="13"/>
        <v>13.305</v>
      </c>
      <c r="AI68" s="18">
        <f t="shared" si="14"/>
        <v>319.32</v>
      </c>
      <c r="AJ68" s="18">
        <f t="shared" si="15"/>
        <v>4.4350000000000005</v>
      </c>
      <c r="AK68" s="18">
        <f t="shared" si="16"/>
        <v>88.7</v>
      </c>
      <c r="AL68" s="18">
        <f t="shared" si="17"/>
        <v>177.4</v>
      </c>
      <c r="AM68" s="18">
        <f t="shared" si="18"/>
        <v>88.7</v>
      </c>
      <c r="AN68" s="18">
        <f t="shared" si="29"/>
        <v>110.875</v>
      </c>
      <c r="AO68" s="18">
        <f t="shared" si="19"/>
        <v>430.195</v>
      </c>
      <c r="AP68" s="18">
        <f t="shared" si="30"/>
        <v>22.175</v>
      </c>
      <c r="AQ68" s="18">
        <f t="shared" si="20"/>
        <v>230.62</v>
      </c>
      <c r="AR68" s="18">
        <f t="shared" si="31"/>
        <v>159.66</v>
      </c>
      <c r="AS68" s="18">
        <f t="shared" si="21"/>
        <v>0</v>
      </c>
      <c r="AT68" s="18">
        <f t="shared" si="32"/>
        <v>266.09999999999997</v>
      </c>
      <c r="AU68" s="18">
        <f t="shared" si="22"/>
        <v>106.44</v>
      </c>
      <c r="AV68" s="18">
        <f t="shared" si="33"/>
        <v>0</v>
      </c>
      <c r="AW68" s="18">
        <f t="shared" si="23"/>
        <v>1303.8899999999999</v>
      </c>
      <c r="AX68" s="18">
        <f t="shared" si="24"/>
        <v>660.8149999999999</v>
      </c>
      <c r="AY68" s="18">
        <f t="shared" si="25"/>
        <v>195.14000000000001</v>
      </c>
      <c r="AZ68" s="18">
        <f t="shared" si="26"/>
        <v>252.795</v>
      </c>
      <c r="BA68" s="18">
        <f t="shared" si="7"/>
        <v>1552.25</v>
      </c>
      <c r="BB68" s="18">
        <f t="shared" si="27"/>
        <v>6439.62</v>
      </c>
    </row>
    <row r="69" spans="1:54" ht="15">
      <c r="A69" s="1">
        <f t="shared" si="28"/>
        <v>65</v>
      </c>
      <c r="B69" s="14" t="s">
        <v>193</v>
      </c>
      <c r="C69" s="2">
        <f t="shared" si="0"/>
        <v>14.520000000000001</v>
      </c>
      <c r="D69" s="3">
        <v>537</v>
      </c>
      <c r="E69" s="13">
        <f>C69*D69</f>
        <v>7797.240000000001</v>
      </c>
      <c r="F69" s="11">
        <v>0.31</v>
      </c>
      <c r="G69" s="11">
        <v>0.47</v>
      </c>
      <c r="H69" s="11">
        <v>0.25</v>
      </c>
      <c r="I69" s="11">
        <v>0.03</v>
      </c>
      <c r="J69" s="11">
        <v>0.72</v>
      </c>
      <c r="K69" s="11">
        <v>0.01</v>
      </c>
      <c r="L69" s="11">
        <v>0.2</v>
      </c>
      <c r="M69" s="11">
        <v>0.4</v>
      </c>
      <c r="N69" s="11">
        <v>0.2</v>
      </c>
      <c r="O69" s="11">
        <v>0.25</v>
      </c>
      <c r="P69" s="11">
        <v>0.97</v>
      </c>
      <c r="Q69" s="11">
        <v>0.05</v>
      </c>
      <c r="R69" s="11">
        <v>0.52</v>
      </c>
      <c r="S69" s="11">
        <v>0.36</v>
      </c>
      <c r="T69" s="11">
        <v>0</v>
      </c>
      <c r="U69" s="11">
        <v>0.6</v>
      </c>
      <c r="V69" s="11">
        <v>0.24</v>
      </c>
      <c r="W69" s="11">
        <v>0</v>
      </c>
      <c r="X69" s="11">
        <v>2.94</v>
      </c>
      <c r="Y69" s="11">
        <v>1.49</v>
      </c>
      <c r="Z69" s="11">
        <v>0.44</v>
      </c>
      <c r="AA69" s="11">
        <v>0.57</v>
      </c>
      <c r="AB69" s="11">
        <f t="shared" si="1"/>
        <v>2.5</v>
      </c>
      <c r="AC69" s="11">
        <v>3.5</v>
      </c>
      <c r="AD69" s="11">
        <f t="shared" si="9"/>
        <v>0.24104683195592283</v>
      </c>
      <c r="AE69" s="18">
        <f>F69*D69</f>
        <v>166.47</v>
      </c>
      <c r="AF69" s="18">
        <f>G69*D69</f>
        <v>252.39</v>
      </c>
      <c r="AG69" s="18">
        <f>H69*D69</f>
        <v>134.25</v>
      </c>
      <c r="AH69" s="18">
        <f>I69*D69</f>
        <v>16.11</v>
      </c>
      <c r="AI69" s="18">
        <f>J69*D69</f>
        <v>386.64</v>
      </c>
      <c r="AJ69" s="18">
        <f>K69*D69</f>
        <v>5.37</v>
      </c>
      <c r="AK69" s="18">
        <f>L69*D69</f>
        <v>107.4</v>
      </c>
      <c r="AL69" s="18">
        <f>M69*D69</f>
        <v>214.8</v>
      </c>
      <c r="AM69" s="18">
        <f>N69*D69</f>
        <v>107.4</v>
      </c>
      <c r="AN69" s="18">
        <f>O69*D69</f>
        <v>134.25</v>
      </c>
      <c r="AO69" s="18">
        <f>P69*D69</f>
        <v>520.89</v>
      </c>
      <c r="AP69" s="18">
        <f>Q69*D69</f>
        <v>26.85</v>
      </c>
      <c r="AQ69" s="18">
        <f>R69*D69</f>
        <v>279.24</v>
      </c>
      <c r="AR69" s="18">
        <f>S69*D69</f>
        <v>193.32</v>
      </c>
      <c r="AS69" s="18">
        <f>T69*D69</f>
        <v>0</v>
      </c>
      <c r="AT69" s="18">
        <f>U69*D69</f>
        <v>322.2</v>
      </c>
      <c r="AU69" s="18">
        <f>V69*D69</f>
        <v>128.88</v>
      </c>
      <c r="AV69" s="18">
        <f>W69*D69</f>
        <v>0</v>
      </c>
      <c r="AW69" s="18">
        <f>X69*D69</f>
        <v>1578.78</v>
      </c>
      <c r="AX69" s="18">
        <f>Y69*D69</f>
        <v>800.13</v>
      </c>
      <c r="AY69" s="18">
        <f>Z69*D69</f>
        <v>236.28</v>
      </c>
      <c r="AZ69" s="18">
        <f>AA69*D69</f>
        <v>306.09</v>
      </c>
      <c r="BA69" s="18">
        <f>AC69*D69</f>
        <v>1879.5</v>
      </c>
      <c r="BB69" s="18">
        <f>SUM(AE69:BA69)</f>
        <v>7797.240000000001</v>
      </c>
    </row>
    <row r="70" spans="1:54" ht="15">
      <c r="A70" s="1">
        <f t="shared" si="28"/>
        <v>66</v>
      </c>
      <c r="B70" s="14" t="s">
        <v>37</v>
      </c>
      <c r="C70" s="2">
        <f aca="true" t="shared" si="34" ref="C70:C132">F70+G70+H70+I70+J70+K70+L70+M70+N70+O70+P70+Q70+R70+S70+T70+U70+V70+W70+X70+Y70+Z70+AA70++AC70</f>
        <v>14.57</v>
      </c>
      <c r="D70" s="3">
        <v>645.6</v>
      </c>
      <c r="E70" s="13">
        <f t="shared" si="8"/>
        <v>9406.392</v>
      </c>
      <c r="F70" s="11">
        <v>0.31</v>
      </c>
      <c r="G70" s="11">
        <v>0.47</v>
      </c>
      <c r="H70" s="11">
        <v>0.25</v>
      </c>
      <c r="I70" s="11">
        <v>0.03</v>
      </c>
      <c r="J70" s="11">
        <v>0.72</v>
      </c>
      <c r="K70" s="11">
        <v>0.01</v>
      </c>
      <c r="L70" s="11">
        <v>0.2</v>
      </c>
      <c r="M70" s="11">
        <v>0.4</v>
      </c>
      <c r="N70" s="11">
        <v>0.2</v>
      </c>
      <c r="O70" s="11">
        <v>0.25</v>
      </c>
      <c r="P70" s="11">
        <v>0.97</v>
      </c>
      <c r="Q70" s="11">
        <v>0.05</v>
      </c>
      <c r="R70" s="11">
        <v>0.52</v>
      </c>
      <c r="S70" s="11">
        <v>0.36</v>
      </c>
      <c r="T70" s="11">
        <v>0.05</v>
      </c>
      <c r="U70" s="11">
        <v>0.6</v>
      </c>
      <c r="V70" s="11">
        <v>0.24</v>
      </c>
      <c r="W70" s="11">
        <v>0</v>
      </c>
      <c r="X70" s="11">
        <v>2.94</v>
      </c>
      <c r="Y70" s="11">
        <v>1.49</v>
      </c>
      <c r="Z70" s="11">
        <v>0.44</v>
      </c>
      <c r="AA70" s="11">
        <v>0.57</v>
      </c>
      <c r="AB70" s="11">
        <f aca="true" t="shared" si="35" ref="AB70:AB132">AA70+Z70+Y70</f>
        <v>2.5</v>
      </c>
      <c r="AC70" s="11">
        <v>3.5</v>
      </c>
      <c r="AD70" s="11">
        <f aca="true" t="shared" si="36" ref="AD70:AD133">AC70/C70</f>
        <v>0.24021962937542896</v>
      </c>
      <c r="AE70" s="18">
        <f t="shared" si="10"/>
        <v>200.136</v>
      </c>
      <c r="AF70" s="18">
        <f t="shared" si="11"/>
        <v>303.432</v>
      </c>
      <c r="AG70" s="18">
        <f t="shared" si="12"/>
        <v>161.4</v>
      </c>
      <c r="AH70" s="18">
        <f t="shared" si="13"/>
        <v>19.368</v>
      </c>
      <c r="AI70" s="18">
        <f t="shared" si="14"/>
        <v>464.832</v>
      </c>
      <c r="AJ70" s="18">
        <f t="shared" si="15"/>
        <v>6.456</v>
      </c>
      <c r="AK70" s="18">
        <f t="shared" si="16"/>
        <v>129.12</v>
      </c>
      <c r="AL70" s="18">
        <f t="shared" si="17"/>
        <v>258.24</v>
      </c>
      <c r="AM70" s="18">
        <f t="shared" si="18"/>
        <v>129.12</v>
      </c>
      <c r="AN70" s="18">
        <f t="shared" si="29"/>
        <v>161.4</v>
      </c>
      <c r="AO70" s="18">
        <f t="shared" si="19"/>
        <v>626.232</v>
      </c>
      <c r="AP70" s="18">
        <f t="shared" si="30"/>
        <v>32.28</v>
      </c>
      <c r="AQ70" s="18">
        <f t="shared" si="20"/>
        <v>335.71200000000005</v>
      </c>
      <c r="AR70" s="18">
        <f t="shared" si="31"/>
        <v>232.416</v>
      </c>
      <c r="AS70" s="18">
        <f t="shared" si="21"/>
        <v>32.28</v>
      </c>
      <c r="AT70" s="18">
        <f t="shared" si="32"/>
        <v>387.36</v>
      </c>
      <c r="AU70" s="18">
        <f t="shared" si="22"/>
        <v>154.944</v>
      </c>
      <c r="AV70" s="18">
        <f t="shared" si="33"/>
        <v>0</v>
      </c>
      <c r="AW70" s="18">
        <f t="shared" si="23"/>
        <v>1898.064</v>
      </c>
      <c r="AX70" s="18">
        <f t="shared" si="24"/>
        <v>961.9440000000001</v>
      </c>
      <c r="AY70" s="18">
        <f t="shared" si="25"/>
        <v>284.064</v>
      </c>
      <c r="AZ70" s="18">
        <f t="shared" si="26"/>
        <v>367.99199999999996</v>
      </c>
      <c r="BA70" s="18">
        <f t="shared" si="7"/>
        <v>2259.6</v>
      </c>
      <c r="BB70" s="18">
        <f t="shared" si="27"/>
        <v>9406.392000000002</v>
      </c>
    </row>
    <row r="71" spans="1:54" ht="15">
      <c r="A71" s="1">
        <f t="shared" si="28"/>
        <v>67</v>
      </c>
      <c r="B71" s="14" t="s">
        <v>164</v>
      </c>
      <c r="C71" s="2">
        <f t="shared" si="34"/>
        <v>14.57</v>
      </c>
      <c r="D71" s="3">
        <v>3352.9</v>
      </c>
      <c r="E71" s="13">
        <f t="shared" si="8"/>
        <v>48851.753000000004</v>
      </c>
      <c r="F71" s="11">
        <v>0.31</v>
      </c>
      <c r="G71" s="11">
        <v>0.47</v>
      </c>
      <c r="H71" s="11">
        <v>0.25</v>
      </c>
      <c r="I71" s="11">
        <v>0.03</v>
      </c>
      <c r="J71" s="11">
        <v>0.72</v>
      </c>
      <c r="K71" s="11">
        <v>0.01</v>
      </c>
      <c r="L71" s="11">
        <v>0.2</v>
      </c>
      <c r="M71" s="11">
        <v>0.4</v>
      </c>
      <c r="N71" s="11">
        <v>0.2</v>
      </c>
      <c r="O71" s="11">
        <v>0.25</v>
      </c>
      <c r="P71" s="11">
        <v>0.97</v>
      </c>
      <c r="Q71" s="11">
        <v>0.05</v>
      </c>
      <c r="R71" s="11">
        <v>0.52</v>
      </c>
      <c r="S71" s="11">
        <v>0.36</v>
      </c>
      <c r="T71" s="11">
        <v>0.05</v>
      </c>
      <c r="U71" s="11">
        <v>0.6</v>
      </c>
      <c r="V71" s="11">
        <v>0.24</v>
      </c>
      <c r="W71" s="11">
        <v>0</v>
      </c>
      <c r="X71" s="11">
        <v>2.94</v>
      </c>
      <c r="Y71" s="11">
        <v>1.49</v>
      </c>
      <c r="Z71" s="11">
        <v>0.44</v>
      </c>
      <c r="AA71" s="11">
        <v>0.57</v>
      </c>
      <c r="AB71" s="11">
        <f t="shared" si="35"/>
        <v>2.5</v>
      </c>
      <c r="AC71" s="11">
        <v>3.5</v>
      </c>
      <c r="AD71" s="11">
        <f t="shared" si="36"/>
        <v>0.24021962937542896</v>
      </c>
      <c r="AE71" s="18">
        <f>F71*D71</f>
        <v>1039.3990000000001</v>
      </c>
      <c r="AF71" s="18">
        <f>G71*D71</f>
        <v>1575.863</v>
      </c>
      <c r="AG71" s="18">
        <f>H71*D71</f>
        <v>838.225</v>
      </c>
      <c r="AH71" s="18">
        <f>I71*D71</f>
        <v>100.587</v>
      </c>
      <c r="AI71" s="18">
        <f>J71*D71</f>
        <v>2414.088</v>
      </c>
      <c r="AJ71" s="18">
        <f>K71*D71</f>
        <v>33.529</v>
      </c>
      <c r="AK71" s="18">
        <f>L71*D71</f>
        <v>670.58</v>
      </c>
      <c r="AL71" s="18">
        <f>M71*D71</f>
        <v>1341.16</v>
      </c>
      <c r="AM71" s="18">
        <f>N71*D71</f>
        <v>670.58</v>
      </c>
      <c r="AN71" s="18">
        <f>O71*D71</f>
        <v>838.225</v>
      </c>
      <c r="AO71" s="18">
        <f>P71*D71</f>
        <v>3252.313</v>
      </c>
      <c r="AP71" s="18">
        <f>Q71*D71</f>
        <v>167.645</v>
      </c>
      <c r="AQ71" s="18">
        <f>R71*D71</f>
        <v>1743.508</v>
      </c>
      <c r="AR71" s="18">
        <f>S71*D71</f>
        <v>1207.044</v>
      </c>
      <c r="AS71" s="18">
        <f>T71*D71</f>
        <v>167.645</v>
      </c>
      <c r="AT71" s="18">
        <f>U71*D71</f>
        <v>2011.74</v>
      </c>
      <c r="AU71" s="18">
        <f>V71*D71</f>
        <v>804.696</v>
      </c>
      <c r="AV71" s="18">
        <f>W71*D71</f>
        <v>0</v>
      </c>
      <c r="AW71" s="18">
        <f>X71*D71</f>
        <v>9857.526</v>
      </c>
      <c r="AX71" s="18">
        <f>Y71*D71</f>
        <v>4995.821</v>
      </c>
      <c r="AY71" s="18">
        <f>Z71*D71</f>
        <v>1475.276</v>
      </c>
      <c r="AZ71" s="18">
        <f>AA71*D71</f>
        <v>1911.1529999999998</v>
      </c>
      <c r="BA71" s="18">
        <f>AC71*D71</f>
        <v>11735.15</v>
      </c>
      <c r="BB71" s="18">
        <f>SUM(AE71:BA71)</f>
        <v>48851.753</v>
      </c>
    </row>
    <row r="72" spans="1:54" ht="15">
      <c r="A72" s="1">
        <f t="shared" si="28"/>
        <v>68</v>
      </c>
      <c r="B72" s="14" t="s">
        <v>38</v>
      </c>
      <c r="C72" s="2">
        <f t="shared" si="34"/>
        <v>14.520000000000001</v>
      </c>
      <c r="D72" s="3">
        <v>1274</v>
      </c>
      <c r="E72" s="13">
        <f t="shared" si="8"/>
        <v>18498.480000000003</v>
      </c>
      <c r="F72" s="11">
        <v>0.31</v>
      </c>
      <c r="G72" s="11">
        <v>0.47</v>
      </c>
      <c r="H72" s="11">
        <v>0.25</v>
      </c>
      <c r="I72" s="11">
        <v>0.03</v>
      </c>
      <c r="J72" s="11">
        <v>0.72</v>
      </c>
      <c r="K72" s="11">
        <v>0.01</v>
      </c>
      <c r="L72" s="11">
        <v>0.2</v>
      </c>
      <c r="M72" s="11">
        <v>0.4</v>
      </c>
      <c r="N72" s="11">
        <v>0.2</v>
      </c>
      <c r="O72" s="11">
        <v>0.25</v>
      </c>
      <c r="P72" s="11">
        <v>0.97</v>
      </c>
      <c r="Q72" s="11">
        <v>0.05</v>
      </c>
      <c r="R72" s="11">
        <v>0.52</v>
      </c>
      <c r="S72" s="11">
        <v>0.36</v>
      </c>
      <c r="T72" s="11">
        <v>0</v>
      </c>
      <c r="U72" s="11">
        <v>0.6</v>
      </c>
      <c r="V72" s="11">
        <v>0.24</v>
      </c>
      <c r="W72" s="11">
        <v>0</v>
      </c>
      <c r="X72" s="11">
        <v>2.94</v>
      </c>
      <c r="Y72" s="11">
        <v>1.49</v>
      </c>
      <c r="Z72" s="11">
        <v>0.44</v>
      </c>
      <c r="AA72" s="11">
        <v>0.57</v>
      </c>
      <c r="AB72" s="11">
        <f t="shared" si="35"/>
        <v>2.5</v>
      </c>
      <c r="AC72" s="11">
        <v>3.5</v>
      </c>
      <c r="AD72" s="11">
        <f t="shared" si="36"/>
        <v>0.24104683195592283</v>
      </c>
      <c r="AE72" s="18">
        <f t="shared" si="10"/>
        <v>394.94</v>
      </c>
      <c r="AF72" s="18">
        <f t="shared" si="11"/>
        <v>598.78</v>
      </c>
      <c r="AG72" s="18">
        <f t="shared" si="12"/>
        <v>318.5</v>
      </c>
      <c r="AH72" s="18">
        <f t="shared" si="13"/>
        <v>38.22</v>
      </c>
      <c r="AI72" s="18">
        <f t="shared" si="14"/>
        <v>917.28</v>
      </c>
      <c r="AJ72" s="18">
        <f t="shared" si="15"/>
        <v>12.74</v>
      </c>
      <c r="AK72" s="18">
        <f t="shared" si="16"/>
        <v>254.8</v>
      </c>
      <c r="AL72" s="18">
        <f t="shared" si="17"/>
        <v>509.6</v>
      </c>
      <c r="AM72" s="18">
        <f t="shared" si="18"/>
        <v>254.8</v>
      </c>
      <c r="AN72" s="18">
        <f t="shared" si="29"/>
        <v>318.5</v>
      </c>
      <c r="AO72" s="18">
        <f t="shared" si="19"/>
        <v>1235.78</v>
      </c>
      <c r="AP72" s="18">
        <f t="shared" si="30"/>
        <v>63.7</v>
      </c>
      <c r="AQ72" s="18">
        <f t="shared" si="20"/>
        <v>662.48</v>
      </c>
      <c r="AR72" s="18">
        <f t="shared" si="31"/>
        <v>458.64</v>
      </c>
      <c r="AS72" s="18">
        <f t="shared" si="21"/>
        <v>0</v>
      </c>
      <c r="AT72" s="18">
        <f t="shared" si="32"/>
        <v>764.4</v>
      </c>
      <c r="AU72" s="18">
        <f t="shared" si="22"/>
        <v>305.76</v>
      </c>
      <c r="AV72" s="18">
        <f t="shared" si="33"/>
        <v>0</v>
      </c>
      <c r="AW72" s="18">
        <f t="shared" si="23"/>
        <v>3745.56</v>
      </c>
      <c r="AX72" s="18">
        <f t="shared" si="24"/>
        <v>1898.26</v>
      </c>
      <c r="AY72" s="18">
        <f t="shared" si="25"/>
        <v>560.5600000000001</v>
      </c>
      <c r="AZ72" s="18">
        <f t="shared" si="26"/>
        <v>726.18</v>
      </c>
      <c r="BA72" s="18">
        <f t="shared" si="7"/>
        <v>4459</v>
      </c>
      <c r="BB72" s="18">
        <f t="shared" si="27"/>
        <v>18498.480000000003</v>
      </c>
    </row>
    <row r="73" spans="1:54" ht="15">
      <c r="A73" s="1">
        <f t="shared" si="28"/>
        <v>69</v>
      </c>
      <c r="B73" s="14" t="s">
        <v>192</v>
      </c>
      <c r="C73" s="2">
        <f t="shared" si="34"/>
        <v>12.42</v>
      </c>
      <c r="D73" s="3">
        <v>474.5</v>
      </c>
      <c r="E73" s="13">
        <f>C73*D73</f>
        <v>5893.29</v>
      </c>
      <c r="F73" s="11">
        <v>0.31</v>
      </c>
      <c r="G73" s="11">
        <v>0.47</v>
      </c>
      <c r="H73" s="11">
        <v>0.1</v>
      </c>
      <c r="I73" s="11">
        <v>0.03</v>
      </c>
      <c r="J73" s="11">
        <v>0</v>
      </c>
      <c r="K73" s="11">
        <v>0</v>
      </c>
      <c r="L73" s="11">
        <v>0.2</v>
      </c>
      <c r="M73" s="11">
        <v>0</v>
      </c>
      <c r="N73" s="11">
        <v>0.2</v>
      </c>
      <c r="O73" s="11">
        <v>0</v>
      </c>
      <c r="P73" s="11">
        <v>0.97</v>
      </c>
      <c r="Q73" s="11">
        <v>0</v>
      </c>
      <c r="R73" s="11">
        <v>0</v>
      </c>
      <c r="S73" s="11">
        <v>0.36</v>
      </c>
      <c r="T73" s="11">
        <v>0</v>
      </c>
      <c r="U73" s="11">
        <v>0.6</v>
      </c>
      <c r="V73" s="11">
        <v>0.24</v>
      </c>
      <c r="W73" s="11">
        <v>0</v>
      </c>
      <c r="X73" s="11">
        <v>2.94</v>
      </c>
      <c r="Y73" s="11">
        <v>1.49</v>
      </c>
      <c r="Z73" s="11">
        <v>0.44</v>
      </c>
      <c r="AA73" s="11">
        <v>0.57</v>
      </c>
      <c r="AB73" s="11">
        <f t="shared" si="35"/>
        <v>2.5</v>
      </c>
      <c r="AC73" s="11">
        <v>3.5</v>
      </c>
      <c r="AD73" s="11">
        <f t="shared" si="36"/>
        <v>0.28180354267310787</v>
      </c>
      <c r="AE73" s="18">
        <f>F73*D73</f>
        <v>147.095</v>
      </c>
      <c r="AF73" s="18">
        <f>G73*D73</f>
        <v>223.015</v>
      </c>
      <c r="AG73" s="18">
        <f>H73*D73</f>
        <v>47.45</v>
      </c>
      <c r="AH73" s="18">
        <f>I73*D73</f>
        <v>14.235</v>
      </c>
      <c r="AI73" s="18">
        <f>J73*D73</f>
        <v>0</v>
      </c>
      <c r="AJ73" s="18">
        <f>K73*D73</f>
        <v>0</v>
      </c>
      <c r="AK73" s="18">
        <f>L73*D73</f>
        <v>94.9</v>
      </c>
      <c r="AL73" s="18">
        <f>M73*D73</f>
        <v>0</v>
      </c>
      <c r="AM73" s="18">
        <f>N73*D73</f>
        <v>94.9</v>
      </c>
      <c r="AN73" s="18">
        <f>O73*D73</f>
        <v>0</v>
      </c>
      <c r="AO73" s="18">
        <f>P73*D73</f>
        <v>460.265</v>
      </c>
      <c r="AP73" s="18">
        <f>Q73*D73</f>
        <v>0</v>
      </c>
      <c r="AQ73" s="18">
        <f>R73*D73</f>
        <v>0</v>
      </c>
      <c r="AR73" s="18">
        <f>S73*D73</f>
        <v>170.82</v>
      </c>
      <c r="AS73" s="18">
        <f>T73*D73</f>
        <v>0</v>
      </c>
      <c r="AT73" s="18">
        <f>U73*D73</f>
        <v>284.7</v>
      </c>
      <c r="AU73" s="18">
        <f>V73*D73</f>
        <v>113.88</v>
      </c>
      <c r="AV73" s="18">
        <f>W73*D73</f>
        <v>0</v>
      </c>
      <c r="AW73" s="18">
        <f>X73*D73</f>
        <v>1395.03</v>
      </c>
      <c r="AX73" s="18">
        <f>Y73*D73</f>
        <v>707.005</v>
      </c>
      <c r="AY73" s="18">
        <f>Z73*D73</f>
        <v>208.78</v>
      </c>
      <c r="AZ73" s="18">
        <f>AA73*D73</f>
        <v>270.465</v>
      </c>
      <c r="BA73" s="18">
        <f>AC73*D73</f>
        <v>1660.75</v>
      </c>
      <c r="BB73" s="18">
        <f>SUM(AE73:BA73)</f>
        <v>5893.29</v>
      </c>
    </row>
    <row r="74" spans="1:54" ht="15">
      <c r="A74" s="1">
        <f t="shared" si="28"/>
        <v>70</v>
      </c>
      <c r="B74" s="14" t="s">
        <v>188</v>
      </c>
      <c r="C74" s="2">
        <f t="shared" si="34"/>
        <v>12.42</v>
      </c>
      <c r="D74" s="3">
        <v>371</v>
      </c>
      <c r="E74" s="13">
        <f>C74*D74</f>
        <v>4607.82</v>
      </c>
      <c r="F74" s="11">
        <v>0.31</v>
      </c>
      <c r="G74" s="11">
        <v>0.47</v>
      </c>
      <c r="H74" s="11">
        <v>0.1</v>
      </c>
      <c r="I74" s="11">
        <v>0.03</v>
      </c>
      <c r="J74" s="11">
        <v>0</v>
      </c>
      <c r="K74" s="11">
        <v>0</v>
      </c>
      <c r="L74" s="11">
        <v>0.2</v>
      </c>
      <c r="M74" s="11">
        <v>0</v>
      </c>
      <c r="N74" s="11">
        <v>0.2</v>
      </c>
      <c r="O74" s="11">
        <v>0</v>
      </c>
      <c r="P74" s="11">
        <v>0.97</v>
      </c>
      <c r="Q74" s="11">
        <v>0</v>
      </c>
      <c r="R74" s="11">
        <v>0</v>
      </c>
      <c r="S74" s="11">
        <v>0.36</v>
      </c>
      <c r="T74" s="11">
        <v>0</v>
      </c>
      <c r="U74" s="11">
        <v>0.6</v>
      </c>
      <c r="V74" s="11">
        <v>0.24</v>
      </c>
      <c r="W74" s="11">
        <v>0</v>
      </c>
      <c r="X74" s="11">
        <v>2.94</v>
      </c>
      <c r="Y74" s="11">
        <v>1.49</v>
      </c>
      <c r="Z74" s="11">
        <v>0.44</v>
      </c>
      <c r="AA74" s="11">
        <v>0.57</v>
      </c>
      <c r="AB74" s="11">
        <f t="shared" si="35"/>
        <v>2.5</v>
      </c>
      <c r="AC74" s="11">
        <v>3.5</v>
      </c>
      <c r="AD74" s="11">
        <f t="shared" si="36"/>
        <v>0.28180354267310787</v>
      </c>
      <c r="AE74" s="18">
        <f>F74*D74</f>
        <v>115.01</v>
      </c>
      <c r="AF74" s="18">
        <f>G74*D74</f>
        <v>174.36999999999998</v>
      </c>
      <c r="AG74" s="18">
        <f>H74*D74</f>
        <v>37.1</v>
      </c>
      <c r="AH74" s="18">
        <f>I74*D74</f>
        <v>11.129999999999999</v>
      </c>
      <c r="AI74" s="18">
        <f>J74*D74</f>
        <v>0</v>
      </c>
      <c r="AJ74" s="18">
        <f>K74*D74</f>
        <v>0</v>
      </c>
      <c r="AK74" s="18">
        <f>L74*D74</f>
        <v>74.2</v>
      </c>
      <c r="AL74" s="18">
        <f>M74*D74</f>
        <v>0</v>
      </c>
      <c r="AM74" s="18">
        <f>N74*D74</f>
        <v>74.2</v>
      </c>
      <c r="AN74" s="18">
        <f>O74*D74</f>
        <v>0</v>
      </c>
      <c r="AO74" s="18">
        <f>P74*D74</f>
        <v>359.87</v>
      </c>
      <c r="AP74" s="18">
        <f>Q74*D74</f>
        <v>0</v>
      </c>
      <c r="AQ74" s="18">
        <f>R74*D74</f>
        <v>0</v>
      </c>
      <c r="AR74" s="18">
        <f>S74*D74</f>
        <v>133.56</v>
      </c>
      <c r="AS74" s="18">
        <f>T74*D74</f>
        <v>0</v>
      </c>
      <c r="AT74" s="18">
        <f>U74*D74</f>
        <v>222.6</v>
      </c>
      <c r="AU74" s="18">
        <f>V74*D74</f>
        <v>89.03999999999999</v>
      </c>
      <c r="AV74" s="18">
        <f>W74*D74</f>
        <v>0</v>
      </c>
      <c r="AW74" s="18">
        <f>X74*D74</f>
        <v>1090.74</v>
      </c>
      <c r="AX74" s="18">
        <f>Y74*D74</f>
        <v>552.79</v>
      </c>
      <c r="AY74" s="18">
        <f>Z74*D74</f>
        <v>163.24</v>
      </c>
      <c r="AZ74" s="18">
        <f>AA74*D74</f>
        <v>211.46999999999997</v>
      </c>
      <c r="BA74" s="18">
        <f>AC74*D74</f>
        <v>1298.5</v>
      </c>
      <c r="BB74" s="18">
        <f>SUM(AE74:BA74)</f>
        <v>4607.82</v>
      </c>
    </row>
    <row r="75" spans="1:54" ht="15">
      <c r="A75" s="1">
        <f t="shared" si="28"/>
        <v>71</v>
      </c>
      <c r="B75" s="14" t="s">
        <v>191</v>
      </c>
      <c r="C75" s="2">
        <f t="shared" si="34"/>
        <v>12.94</v>
      </c>
      <c r="D75" s="3">
        <v>512.2</v>
      </c>
      <c r="E75" s="13">
        <f>C75*D75</f>
        <v>6627.868</v>
      </c>
      <c r="F75" s="11">
        <v>0.31</v>
      </c>
      <c r="G75" s="11">
        <v>0.47</v>
      </c>
      <c r="H75" s="11">
        <v>0.1</v>
      </c>
      <c r="I75" s="11">
        <v>0.03</v>
      </c>
      <c r="J75" s="11">
        <v>0</v>
      </c>
      <c r="K75" s="11">
        <v>0</v>
      </c>
      <c r="L75" s="11">
        <v>0.2</v>
      </c>
      <c r="M75" s="11">
        <v>0</v>
      </c>
      <c r="N75" s="11">
        <v>0.2</v>
      </c>
      <c r="O75" s="11">
        <v>0</v>
      </c>
      <c r="P75" s="11">
        <v>0.97</v>
      </c>
      <c r="Q75" s="11">
        <v>0</v>
      </c>
      <c r="R75" s="11">
        <v>0.52</v>
      </c>
      <c r="S75" s="11">
        <v>0.36</v>
      </c>
      <c r="T75" s="11">
        <v>0</v>
      </c>
      <c r="U75" s="11">
        <v>0.6</v>
      </c>
      <c r="V75" s="11">
        <v>0.24</v>
      </c>
      <c r="W75" s="11">
        <v>0</v>
      </c>
      <c r="X75" s="11">
        <v>2.94</v>
      </c>
      <c r="Y75" s="11">
        <v>1.49</v>
      </c>
      <c r="Z75" s="11">
        <v>0.44</v>
      </c>
      <c r="AA75" s="11">
        <v>0.57</v>
      </c>
      <c r="AB75" s="11">
        <f t="shared" si="35"/>
        <v>2.5</v>
      </c>
      <c r="AC75" s="11">
        <v>3.5</v>
      </c>
      <c r="AD75" s="11">
        <f t="shared" si="36"/>
        <v>0.27047913446676974</v>
      </c>
      <c r="AE75" s="18">
        <f>F75*D75</f>
        <v>158.782</v>
      </c>
      <c r="AF75" s="18">
        <f>G75*D75</f>
        <v>240.734</v>
      </c>
      <c r="AG75" s="18">
        <f>H75*D75</f>
        <v>51.220000000000006</v>
      </c>
      <c r="AH75" s="18">
        <f>I75*D75</f>
        <v>15.366000000000001</v>
      </c>
      <c r="AI75" s="18">
        <f>J75*D75</f>
        <v>0</v>
      </c>
      <c r="AJ75" s="18">
        <f>K75*D75</f>
        <v>0</v>
      </c>
      <c r="AK75" s="18">
        <f>L75*D75</f>
        <v>102.44000000000001</v>
      </c>
      <c r="AL75" s="18">
        <f>M75*D75</f>
        <v>0</v>
      </c>
      <c r="AM75" s="18">
        <f>N75*D75</f>
        <v>102.44000000000001</v>
      </c>
      <c r="AN75" s="18">
        <f>O75*D75</f>
        <v>0</v>
      </c>
      <c r="AO75" s="18">
        <f>P75*D75</f>
        <v>496.834</v>
      </c>
      <c r="AP75" s="18">
        <f>Q75*D75</f>
        <v>0</v>
      </c>
      <c r="AQ75" s="18">
        <f>R75*D75</f>
        <v>266.34400000000005</v>
      </c>
      <c r="AR75" s="18">
        <f>S75*D75</f>
        <v>184.392</v>
      </c>
      <c r="AS75" s="18">
        <f>T75*D75</f>
        <v>0</v>
      </c>
      <c r="AT75" s="18">
        <f>U75*D75</f>
        <v>307.32</v>
      </c>
      <c r="AU75" s="18">
        <f>V75*D75</f>
        <v>122.92800000000001</v>
      </c>
      <c r="AV75" s="18">
        <f>W75*D75</f>
        <v>0</v>
      </c>
      <c r="AW75" s="18">
        <f>X75*D75</f>
        <v>1505.8680000000002</v>
      </c>
      <c r="AX75" s="18">
        <f>Y75*D75</f>
        <v>763.1780000000001</v>
      </c>
      <c r="AY75" s="18">
        <f>Z75*D75</f>
        <v>225.36800000000002</v>
      </c>
      <c r="AZ75" s="18">
        <f>AA75*D75</f>
        <v>291.954</v>
      </c>
      <c r="BA75" s="18">
        <f>AC75*D75</f>
        <v>1792.7000000000003</v>
      </c>
      <c r="BB75" s="18">
        <f>SUM(AE75:BA75)</f>
        <v>6627.868</v>
      </c>
    </row>
    <row r="76" spans="1:54" ht="15">
      <c r="A76" s="1">
        <f t="shared" si="28"/>
        <v>72</v>
      </c>
      <c r="B76" s="14" t="s">
        <v>78</v>
      </c>
      <c r="C76" s="2">
        <f t="shared" si="34"/>
        <v>14.57</v>
      </c>
      <c r="D76" s="3">
        <v>4248.6</v>
      </c>
      <c r="E76" s="13">
        <f t="shared" si="8"/>
        <v>61902.102000000006</v>
      </c>
      <c r="F76" s="11">
        <v>0.31</v>
      </c>
      <c r="G76" s="11">
        <v>0.47</v>
      </c>
      <c r="H76" s="11">
        <v>0.25</v>
      </c>
      <c r="I76" s="11">
        <v>0.03</v>
      </c>
      <c r="J76" s="11">
        <v>0.72</v>
      </c>
      <c r="K76" s="11">
        <v>0.01</v>
      </c>
      <c r="L76" s="11">
        <v>0.2</v>
      </c>
      <c r="M76" s="11">
        <v>0.4</v>
      </c>
      <c r="N76" s="11">
        <v>0.2</v>
      </c>
      <c r="O76" s="11">
        <v>0.25</v>
      </c>
      <c r="P76" s="11">
        <v>0.97</v>
      </c>
      <c r="Q76" s="11">
        <v>0.05</v>
      </c>
      <c r="R76" s="11">
        <v>0.52</v>
      </c>
      <c r="S76" s="11">
        <v>0.36</v>
      </c>
      <c r="T76" s="11">
        <v>0.05</v>
      </c>
      <c r="U76" s="11">
        <v>0.6</v>
      </c>
      <c r="V76" s="11">
        <v>0.24</v>
      </c>
      <c r="W76" s="11">
        <v>0</v>
      </c>
      <c r="X76" s="11">
        <v>2.94</v>
      </c>
      <c r="Y76" s="11">
        <v>1.49</v>
      </c>
      <c r="Z76" s="11">
        <v>0.44</v>
      </c>
      <c r="AA76" s="11">
        <v>0.57</v>
      </c>
      <c r="AB76" s="11">
        <f t="shared" si="35"/>
        <v>2.5</v>
      </c>
      <c r="AC76" s="11">
        <v>3.5</v>
      </c>
      <c r="AD76" s="11">
        <f t="shared" si="36"/>
        <v>0.24021962937542896</v>
      </c>
      <c r="AE76" s="18">
        <f t="shared" si="10"/>
        <v>1317.066</v>
      </c>
      <c r="AF76" s="18">
        <f t="shared" si="11"/>
        <v>1996.842</v>
      </c>
      <c r="AG76" s="18">
        <f t="shared" si="12"/>
        <v>1062.15</v>
      </c>
      <c r="AH76" s="18">
        <f t="shared" si="13"/>
        <v>127.45800000000001</v>
      </c>
      <c r="AI76" s="18">
        <f t="shared" si="14"/>
        <v>3058.992</v>
      </c>
      <c r="AJ76" s="18">
        <f t="shared" si="15"/>
        <v>42.486000000000004</v>
      </c>
      <c r="AK76" s="18">
        <f t="shared" si="16"/>
        <v>849.7200000000001</v>
      </c>
      <c r="AL76" s="18">
        <f t="shared" si="17"/>
        <v>1699.4400000000003</v>
      </c>
      <c r="AM76" s="18">
        <f t="shared" si="18"/>
        <v>849.7200000000001</v>
      </c>
      <c r="AN76" s="18">
        <f t="shared" si="29"/>
        <v>1062.15</v>
      </c>
      <c r="AO76" s="18">
        <f t="shared" si="19"/>
        <v>4121.142</v>
      </c>
      <c r="AP76" s="18">
        <f t="shared" si="30"/>
        <v>212.43000000000004</v>
      </c>
      <c r="AQ76" s="18">
        <f t="shared" si="20"/>
        <v>2209.2720000000004</v>
      </c>
      <c r="AR76" s="18">
        <f t="shared" si="31"/>
        <v>1529.496</v>
      </c>
      <c r="AS76" s="18">
        <f t="shared" si="21"/>
        <v>212.43000000000004</v>
      </c>
      <c r="AT76" s="18">
        <f t="shared" si="32"/>
        <v>2549.1600000000003</v>
      </c>
      <c r="AU76" s="18">
        <f t="shared" si="22"/>
        <v>1019.6640000000001</v>
      </c>
      <c r="AV76" s="18">
        <f t="shared" si="33"/>
        <v>0</v>
      </c>
      <c r="AW76" s="18">
        <f t="shared" si="23"/>
        <v>12490.884</v>
      </c>
      <c r="AX76" s="18">
        <f t="shared" si="24"/>
        <v>6330.414000000001</v>
      </c>
      <c r="AY76" s="18">
        <f t="shared" si="25"/>
        <v>1869.3840000000002</v>
      </c>
      <c r="AZ76" s="18">
        <f t="shared" si="26"/>
        <v>2421.702</v>
      </c>
      <c r="BA76" s="18">
        <f t="shared" si="7"/>
        <v>14870.100000000002</v>
      </c>
      <c r="BB76" s="18">
        <f t="shared" si="27"/>
        <v>61902.102</v>
      </c>
    </row>
    <row r="77" spans="1:54" ht="15">
      <c r="A77" s="1">
        <f t="shared" si="28"/>
        <v>73</v>
      </c>
      <c r="B77" s="14" t="s">
        <v>79</v>
      </c>
      <c r="C77" s="2">
        <f t="shared" si="34"/>
        <v>13.97</v>
      </c>
      <c r="D77" s="3">
        <v>4263.4</v>
      </c>
      <c r="E77" s="13">
        <f t="shared" si="8"/>
        <v>59559.698</v>
      </c>
      <c r="F77" s="11">
        <v>0.31</v>
      </c>
      <c r="G77" s="11">
        <v>0.47</v>
      </c>
      <c r="H77" s="11">
        <v>0.25</v>
      </c>
      <c r="I77" s="11">
        <v>0.03</v>
      </c>
      <c r="J77" s="11">
        <v>0.72</v>
      </c>
      <c r="K77" s="11">
        <v>0.01</v>
      </c>
      <c r="L77" s="11">
        <v>0.2</v>
      </c>
      <c r="M77" s="11">
        <v>0.4</v>
      </c>
      <c r="N77" s="11">
        <v>0.2</v>
      </c>
      <c r="O77" s="11">
        <v>0.25</v>
      </c>
      <c r="P77" s="11">
        <v>0.97</v>
      </c>
      <c r="Q77" s="11">
        <v>0.05</v>
      </c>
      <c r="R77" s="11">
        <v>0.52</v>
      </c>
      <c r="S77" s="11">
        <v>0.36</v>
      </c>
      <c r="T77" s="11">
        <v>0.05</v>
      </c>
      <c r="U77" s="11">
        <v>0</v>
      </c>
      <c r="V77" s="11">
        <v>0.24</v>
      </c>
      <c r="W77" s="11">
        <v>0</v>
      </c>
      <c r="X77" s="11">
        <v>2.94</v>
      </c>
      <c r="Y77" s="11">
        <v>1.49</v>
      </c>
      <c r="Z77" s="11">
        <v>0.44</v>
      </c>
      <c r="AA77" s="11">
        <v>0.57</v>
      </c>
      <c r="AB77" s="11">
        <f t="shared" si="35"/>
        <v>2.5</v>
      </c>
      <c r="AC77" s="11">
        <v>3.5</v>
      </c>
      <c r="AD77" s="11">
        <f t="shared" si="36"/>
        <v>0.25053686471009307</v>
      </c>
      <c r="AE77" s="18">
        <f t="shared" si="10"/>
        <v>1321.6539999999998</v>
      </c>
      <c r="AF77" s="18">
        <f t="shared" si="11"/>
        <v>2003.7979999999998</v>
      </c>
      <c r="AG77" s="18">
        <f t="shared" si="12"/>
        <v>1065.85</v>
      </c>
      <c r="AH77" s="18">
        <f t="shared" si="13"/>
        <v>127.90199999999999</v>
      </c>
      <c r="AI77" s="18">
        <f t="shared" si="14"/>
        <v>3069.6479999999997</v>
      </c>
      <c r="AJ77" s="18">
        <f t="shared" si="15"/>
        <v>42.634</v>
      </c>
      <c r="AK77" s="18">
        <f t="shared" si="16"/>
        <v>852.68</v>
      </c>
      <c r="AL77" s="18">
        <f t="shared" si="17"/>
        <v>1705.36</v>
      </c>
      <c r="AM77" s="18">
        <f t="shared" si="18"/>
        <v>852.68</v>
      </c>
      <c r="AN77" s="18">
        <f t="shared" si="29"/>
        <v>1065.85</v>
      </c>
      <c r="AO77" s="18">
        <f t="shared" si="19"/>
        <v>4135.498</v>
      </c>
      <c r="AP77" s="18">
        <f t="shared" si="30"/>
        <v>213.17</v>
      </c>
      <c r="AQ77" s="18">
        <f t="shared" si="20"/>
        <v>2216.968</v>
      </c>
      <c r="AR77" s="18">
        <f t="shared" si="31"/>
        <v>1534.8239999999998</v>
      </c>
      <c r="AS77" s="18">
        <f t="shared" si="21"/>
        <v>213.17</v>
      </c>
      <c r="AT77" s="18">
        <f t="shared" si="32"/>
        <v>0</v>
      </c>
      <c r="AU77" s="18">
        <f t="shared" si="22"/>
        <v>1023.2159999999999</v>
      </c>
      <c r="AV77" s="18">
        <f t="shared" si="33"/>
        <v>0</v>
      </c>
      <c r="AW77" s="18">
        <f t="shared" si="23"/>
        <v>12534.395999999999</v>
      </c>
      <c r="AX77" s="18">
        <f t="shared" si="24"/>
        <v>6352.465999999999</v>
      </c>
      <c r="AY77" s="18">
        <f t="shared" si="25"/>
        <v>1875.896</v>
      </c>
      <c r="AZ77" s="18">
        <f t="shared" si="26"/>
        <v>2430.1379999999995</v>
      </c>
      <c r="BA77" s="18">
        <f t="shared" si="7"/>
        <v>14921.899999999998</v>
      </c>
      <c r="BB77" s="18">
        <f t="shared" si="27"/>
        <v>59559.69799999999</v>
      </c>
    </row>
    <row r="78" spans="1:54" ht="15">
      <c r="A78" s="1">
        <f t="shared" si="28"/>
        <v>74</v>
      </c>
      <c r="B78" s="14" t="s">
        <v>80</v>
      </c>
      <c r="C78" s="2">
        <f t="shared" si="34"/>
        <v>13.97</v>
      </c>
      <c r="D78" s="3">
        <v>4275.3</v>
      </c>
      <c r="E78" s="13">
        <f t="shared" si="8"/>
        <v>59725.941000000006</v>
      </c>
      <c r="F78" s="11">
        <v>0.31</v>
      </c>
      <c r="G78" s="11">
        <v>0.47</v>
      </c>
      <c r="H78" s="11">
        <v>0.25</v>
      </c>
      <c r="I78" s="11">
        <v>0.03</v>
      </c>
      <c r="J78" s="11">
        <v>0.72</v>
      </c>
      <c r="K78" s="11">
        <v>0.01</v>
      </c>
      <c r="L78" s="11">
        <v>0.2</v>
      </c>
      <c r="M78" s="11">
        <v>0.4</v>
      </c>
      <c r="N78" s="11">
        <v>0.2</v>
      </c>
      <c r="O78" s="11">
        <v>0.25</v>
      </c>
      <c r="P78" s="11">
        <v>0.97</v>
      </c>
      <c r="Q78" s="11">
        <v>0.05</v>
      </c>
      <c r="R78" s="11">
        <v>0.52</v>
      </c>
      <c r="S78" s="11">
        <v>0.36</v>
      </c>
      <c r="T78" s="11">
        <v>0.05</v>
      </c>
      <c r="U78" s="11">
        <v>0</v>
      </c>
      <c r="V78" s="11">
        <v>0.24</v>
      </c>
      <c r="W78" s="11">
        <v>0</v>
      </c>
      <c r="X78" s="11">
        <v>2.94</v>
      </c>
      <c r="Y78" s="11">
        <v>1.49</v>
      </c>
      <c r="Z78" s="11">
        <v>0.44</v>
      </c>
      <c r="AA78" s="11">
        <v>0.57</v>
      </c>
      <c r="AB78" s="11">
        <f t="shared" si="35"/>
        <v>2.5</v>
      </c>
      <c r="AC78" s="11">
        <v>3.5</v>
      </c>
      <c r="AD78" s="11">
        <f t="shared" si="36"/>
        <v>0.25053686471009307</v>
      </c>
      <c r="AE78" s="18">
        <f t="shared" si="10"/>
        <v>1325.343</v>
      </c>
      <c r="AF78" s="18">
        <f t="shared" si="11"/>
        <v>2009.391</v>
      </c>
      <c r="AG78" s="18">
        <f t="shared" si="12"/>
        <v>1068.825</v>
      </c>
      <c r="AH78" s="18">
        <f t="shared" si="13"/>
        <v>128.25900000000001</v>
      </c>
      <c r="AI78" s="18">
        <f t="shared" si="14"/>
        <v>3078.216</v>
      </c>
      <c r="AJ78" s="18">
        <f t="shared" si="15"/>
        <v>42.753</v>
      </c>
      <c r="AK78" s="18">
        <f t="shared" si="16"/>
        <v>855.0600000000001</v>
      </c>
      <c r="AL78" s="18">
        <f t="shared" si="17"/>
        <v>1710.1200000000001</v>
      </c>
      <c r="AM78" s="18">
        <f t="shared" si="18"/>
        <v>855.0600000000001</v>
      </c>
      <c r="AN78" s="18">
        <f t="shared" si="29"/>
        <v>1068.825</v>
      </c>
      <c r="AO78" s="18">
        <f t="shared" si="19"/>
        <v>4147.041</v>
      </c>
      <c r="AP78" s="18">
        <f t="shared" si="30"/>
        <v>213.76500000000001</v>
      </c>
      <c r="AQ78" s="18">
        <f t="shared" si="20"/>
        <v>2223.156</v>
      </c>
      <c r="AR78" s="18">
        <f t="shared" si="31"/>
        <v>1539.108</v>
      </c>
      <c r="AS78" s="18">
        <f t="shared" si="21"/>
        <v>213.76500000000001</v>
      </c>
      <c r="AT78" s="18">
        <f t="shared" si="32"/>
        <v>0</v>
      </c>
      <c r="AU78" s="18">
        <f t="shared" si="22"/>
        <v>1026.0720000000001</v>
      </c>
      <c r="AV78" s="18">
        <f t="shared" si="33"/>
        <v>0</v>
      </c>
      <c r="AW78" s="18">
        <f t="shared" si="23"/>
        <v>12569.382</v>
      </c>
      <c r="AX78" s="18">
        <f t="shared" si="24"/>
        <v>6370.197</v>
      </c>
      <c r="AY78" s="18">
        <f t="shared" si="25"/>
        <v>1881.132</v>
      </c>
      <c r="AZ78" s="18">
        <f t="shared" si="26"/>
        <v>2436.921</v>
      </c>
      <c r="BA78" s="18">
        <f t="shared" si="7"/>
        <v>14963.550000000001</v>
      </c>
      <c r="BB78" s="18">
        <f t="shared" si="27"/>
        <v>59725.941</v>
      </c>
    </row>
    <row r="79" spans="1:54" ht="15">
      <c r="A79" s="1">
        <f aca="true" t="shared" si="37" ref="A79:A142">A78+1</f>
        <v>75</v>
      </c>
      <c r="B79" s="14" t="s">
        <v>137</v>
      </c>
      <c r="C79" s="2">
        <f t="shared" si="34"/>
        <v>13.97</v>
      </c>
      <c r="D79" s="3">
        <v>4290.2</v>
      </c>
      <c r="E79" s="13">
        <f aca="true" t="shared" si="38" ref="E79:E146">C79*D79</f>
        <v>59934.094</v>
      </c>
      <c r="F79" s="11">
        <v>0.31</v>
      </c>
      <c r="G79" s="11">
        <v>0.47</v>
      </c>
      <c r="H79" s="11">
        <v>0.25</v>
      </c>
      <c r="I79" s="11">
        <v>0.03</v>
      </c>
      <c r="J79" s="11">
        <v>0.72</v>
      </c>
      <c r="K79" s="11">
        <v>0.01</v>
      </c>
      <c r="L79" s="11">
        <v>0.2</v>
      </c>
      <c r="M79" s="11">
        <v>0.4</v>
      </c>
      <c r="N79" s="11">
        <v>0.2</v>
      </c>
      <c r="O79" s="11">
        <v>0.25</v>
      </c>
      <c r="P79" s="11">
        <v>0.97</v>
      </c>
      <c r="Q79" s="11">
        <v>0.05</v>
      </c>
      <c r="R79" s="11">
        <v>0.52</v>
      </c>
      <c r="S79" s="11">
        <v>0.36</v>
      </c>
      <c r="T79" s="11">
        <v>0.05</v>
      </c>
      <c r="U79" s="11">
        <v>0</v>
      </c>
      <c r="V79" s="11">
        <v>0.24</v>
      </c>
      <c r="W79" s="11">
        <v>0</v>
      </c>
      <c r="X79" s="11">
        <v>2.94</v>
      </c>
      <c r="Y79" s="11">
        <v>1.49</v>
      </c>
      <c r="Z79" s="11">
        <v>0.44</v>
      </c>
      <c r="AA79" s="11">
        <v>0.57</v>
      </c>
      <c r="AB79" s="11">
        <f t="shared" si="35"/>
        <v>2.5</v>
      </c>
      <c r="AC79" s="11">
        <v>3.5</v>
      </c>
      <c r="AD79" s="11">
        <f t="shared" si="36"/>
        <v>0.25053686471009307</v>
      </c>
      <c r="AE79" s="18">
        <f t="shared" si="10"/>
        <v>1329.962</v>
      </c>
      <c r="AF79" s="18">
        <f t="shared" si="11"/>
        <v>2016.3939999999998</v>
      </c>
      <c r="AG79" s="18">
        <f t="shared" si="12"/>
        <v>1072.55</v>
      </c>
      <c r="AH79" s="18">
        <f t="shared" si="13"/>
        <v>128.706</v>
      </c>
      <c r="AI79" s="18">
        <f t="shared" si="14"/>
        <v>3088.944</v>
      </c>
      <c r="AJ79" s="18">
        <f t="shared" si="15"/>
        <v>42.902</v>
      </c>
      <c r="AK79" s="18">
        <f t="shared" si="16"/>
        <v>858.04</v>
      </c>
      <c r="AL79" s="18">
        <f t="shared" si="17"/>
        <v>1716.08</v>
      </c>
      <c r="AM79" s="18">
        <f t="shared" si="18"/>
        <v>858.04</v>
      </c>
      <c r="AN79" s="18">
        <f t="shared" si="29"/>
        <v>1072.55</v>
      </c>
      <c r="AO79" s="18">
        <f t="shared" si="19"/>
        <v>4161.494</v>
      </c>
      <c r="AP79" s="18">
        <f t="shared" si="30"/>
        <v>214.51</v>
      </c>
      <c r="AQ79" s="18">
        <f t="shared" si="20"/>
        <v>2230.904</v>
      </c>
      <c r="AR79" s="18">
        <f t="shared" si="31"/>
        <v>1544.472</v>
      </c>
      <c r="AS79" s="18">
        <f t="shared" si="21"/>
        <v>214.51</v>
      </c>
      <c r="AT79" s="18">
        <f t="shared" si="32"/>
        <v>0</v>
      </c>
      <c r="AU79" s="18">
        <f t="shared" si="22"/>
        <v>1029.648</v>
      </c>
      <c r="AV79" s="18">
        <f t="shared" si="33"/>
        <v>0</v>
      </c>
      <c r="AW79" s="18">
        <f t="shared" si="23"/>
        <v>12613.188</v>
      </c>
      <c r="AX79" s="18">
        <f t="shared" si="24"/>
        <v>6392.398</v>
      </c>
      <c r="AY79" s="18">
        <f t="shared" si="25"/>
        <v>1887.6879999999999</v>
      </c>
      <c r="AZ79" s="18">
        <f t="shared" si="26"/>
        <v>2445.4139999999998</v>
      </c>
      <c r="BA79" s="18">
        <f t="shared" si="7"/>
        <v>15015.699999999999</v>
      </c>
      <c r="BB79" s="18">
        <f t="shared" si="27"/>
        <v>59934.09399999999</v>
      </c>
    </row>
    <row r="80" spans="1:54" ht="15">
      <c r="A80" s="1">
        <f t="shared" si="37"/>
        <v>76</v>
      </c>
      <c r="B80" s="14" t="s">
        <v>152</v>
      </c>
      <c r="C80" s="2">
        <f t="shared" si="34"/>
        <v>13.12</v>
      </c>
      <c r="D80" s="3">
        <v>636.86</v>
      </c>
      <c r="E80" s="13">
        <f t="shared" si="38"/>
        <v>8355.6032</v>
      </c>
      <c r="F80" s="11">
        <v>0.31</v>
      </c>
      <c r="G80" s="11">
        <v>0.47</v>
      </c>
      <c r="H80" s="11">
        <v>0.1</v>
      </c>
      <c r="I80" s="11">
        <v>0.03</v>
      </c>
      <c r="J80" s="11">
        <v>0</v>
      </c>
      <c r="K80" s="11">
        <v>0</v>
      </c>
      <c r="L80" s="11">
        <v>0.2</v>
      </c>
      <c r="M80" s="11">
        <v>0.4</v>
      </c>
      <c r="N80" s="11">
        <v>0.2</v>
      </c>
      <c r="O80" s="11">
        <v>0.25</v>
      </c>
      <c r="P80" s="11">
        <v>0.97</v>
      </c>
      <c r="Q80" s="11">
        <v>0.05</v>
      </c>
      <c r="R80" s="11">
        <v>0</v>
      </c>
      <c r="S80" s="11">
        <v>0.36</v>
      </c>
      <c r="T80" s="11">
        <v>0</v>
      </c>
      <c r="U80" s="11">
        <v>0.6</v>
      </c>
      <c r="V80" s="11">
        <v>0.24</v>
      </c>
      <c r="W80" s="11">
        <v>0</v>
      </c>
      <c r="X80" s="11">
        <v>2.94</v>
      </c>
      <c r="Y80" s="11">
        <v>1.49</v>
      </c>
      <c r="Z80" s="11">
        <v>0.44</v>
      </c>
      <c r="AA80" s="11">
        <v>0.57</v>
      </c>
      <c r="AB80" s="11">
        <f t="shared" si="35"/>
        <v>2.5</v>
      </c>
      <c r="AC80" s="11">
        <v>3.5</v>
      </c>
      <c r="AD80" s="11">
        <f t="shared" si="36"/>
        <v>0.26676829268292684</v>
      </c>
      <c r="AE80" s="18">
        <f t="shared" si="10"/>
        <v>197.4266</v>
      </c>
      <c r="AF80" s="18">
        <f t="shared" si="11"/>
        <v>299.32419999999996</v>
      </c>
      <c r="AG80" s="18">
        <f t="shared" si="12"/>
        <v>63.68600000000001</v>
      </c>
      <c r="AH80" s="18">
        <f t="shared" si="13"/>
        <v>19.1058</v>
      </c>
      <c r="AI80" s="18">
        <f t="shared" si="14"/>
        <v>0</v>
      </c>
      <c r="AJ80" s="18">
        <f t="shared" si="15"/>
        <v>0</v>
      </c>
      <c r="AK80" s="18">
        <f t="shared" si="16"/>
        <v>127.37200000000001</v>
      </c>
      <c r="AL80" s="18">
        <f t="shared" si="17"/>
        <v>254.74400000000003</v>
      </c>
      <c r="AM80" s="18">
        <f t="shared" si="18"/>
        <v>127.37200000000001</v>
      </c>
      <c r="AN80" s="18">
        <f t="shared" si="29"/>
        <v>159.215</v>
      </c>
      <c r="AO80" s="18">
        <f t="shared" si="19"/>
        <v>617.7542</v>
      </c>
      <c r="AP80" s="18">
        <f t="shared" si="30"/>
        <v>31.843000000000004</v>
      </c>
      <c r="AQ80" s="18">
        <f t="shared" si="20"/>
        <v>0</v>
      </c>
      <c r="AR80" s="18">
        <f t="shared" si="31"/>
        <v>229.2696</v>
      </c>
      <c r="AS80" s="18">
        <f t="shared" si="21"/>
        <v>0</v>
      </c>
      <c r="AT80" s="18">
        <f t="shared" si="32"/>
        <v>382.116</v>
      </c>
      <c r="AU80" s="18">
        <f t="shared" si="22"/>
        <v>152.8464</v>
      </c>
      <c r="AV80" s="18">
        <f t="shared" si="33"/>
        <v>0</v>
      </c>
      <c r="AW80" s="18">
        <f t="shared" si="23"/>
        <v>1872.3684</v>
      </c>
      <c r="AX80" s="18">
        <f t="shared" si="24"/>
        <v>948.9214000000001</v>
      </c>
      <c r="AY80" s="18">
        <f t="shared" si="25"/>
        <v>280.21840000000003</v>
      </c>
      <c r="AZ80" s="18">
        <f t="shared" si="26"/>
        <v>363.0102</v>
      </c>
      <c r="BA80" s="18">
        <f t="shared" si="7"/>
        <v>2229.01</v>
      </c>
      <c r="BB80" s="18">
        <f t="shared" si="27"/>
        <v>8355.6032</v>
      </c>
    </row>
    <row r="81" spans="1:54" ht="15">
      <c r="A81" s="1">
        <f t="shared" si="37"/>
        <v>77</v>
      </c>
      <c r="B81" s="14" t="s">
        <v>180</v>
      </c>
      <c r="C81" s="2">
        <f t="shared" si="34"/>
        <v>12.11</v>
      </c>
      <c r="D81" s="3">
        <v>437.1</v>
      </c>
      <c r="E81" s="13">
        <f t="shared" si="38"/>
        <v>5293.281</v>
      </c>
      <c r="F81" s="11">
        <v>0.31</v>
      </c>
      <c r="G81" s="11">
        <v>0.47</v>
      </c>
      <c r="H81" s="11">
        <v>0.1</v>
      </c>
      <c r="I81" s="11">
        <v>0.03</v>
      </c>
      <c r="J81" s="11">
        <v>0</v>
      </c>
      <c r="K81" s="11">
        <v>0</v>
      </c>
      <c r="L81" s="11">
        <v>0.45</v>
      </c>
      <c r="M81" s="11">
        <v>0.4</v>
      </c>
      <c r="N81" s="11">
        <v>0.2</v>
      </c>
      <c r="O81" s="11">
        <v>0</v>
      </c>
      <c r="P81" s="11">
        <v>0.97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0.24</v>
      </c>
      <c r="W81" s="11">
        <v>0</v>
      </c>
      <c r="X81" s="11">
        <v>2.94</v>
      </c>
      <c r="Y81" s="11">
        <v>1.49</v>
      </c>
      <c r="Z81" s="11">
        <v>0.44</v>
      </c>
      <c r="AA81" s="11">
        <v>0.57</v>
      </c>
      <c r="AB81" s="11">
        <f t="shared" si="35"/>
        <v>2.5</v>
      </c>
      <c r="AC81" s="11">
        <v>3.5</v>
      </c>
      <c r="AD81" s="11">
        <f t="shared" si="36"/>
        <v>0.28901734104046245</v>
      </c>
      <c r="AE81" s="18">
        <f>F81*D81</f>
        <v>135.501</v>
      </c>
      <c r="AF81" s="18">
        <f>G81*D81</f>
        <v>205.437</v>
      </c>
      <c r="AG81" s="18">
        <f>H81*D81</f>
        <v>43.71000000000001</v>
      </c>
      <c r="AH81" s="18">
        <f>I81*D81</f>
        <v>13.113</v>
      </c>
      <c r="AI81" s="18">
        <f>J81*D81</f>
        <v>0</v>
      </c>
      <c r="AJ81" s="18">
        <f>K81*D81</f>
        <v>0</v>
      </c>
      <c r="AK81" s="18">
        <f>L81*D81</f>
        <v>196.69500000000002</v>
      </c>
      <c r="AL81" s="18">
        <f>M81*D81</f>
        <v>174.84000000000003</v>
      </c>
      <c r="AM81" s="18">
        <f>N81*D81</f>
        <v>87.42000000000002</v>
      </c>
      <c r="AN81" s="18">
        <f t="shared" si="29"/>
        <v>0</v>
      </c>
      <c r="AO81" s="18">
        <f>P81*D81</f>
        <v>423.987</v>
      </c>
      <c r="AP81" s="18">
        <f>Q81*D81</f>
        <v>0</v>
      </c>
      <c r="AQ81" s="18">
        <f>R81*D81</f>
        <v>0</v>
      </c>
      <c r="AR81" s="18">
        <f>S81*D81</f>
        <v>0</v>
      </c>
      <c r="AS81" s="18">
        <f>T81*D81</f>
        <v>0</v>
      </c>
      <c r="AT81" s="18">
        <f>U81*D81</f>
        <v>0</v>
      </c>
      <c r="AU81" s="18">
        <f>V81*D81</f>
        <v>104.904</v>
      </c>
      <c r="AV81" s="18">
        <f>W81*D81</f>
        <v>0</v>
      </c>
      <c r="AW81" s="18">
        <f>X81*D81</f>
        <v>1285.074</v>
      </c>
      <c r="AX81" s="18">
        <f>Y81*D81</f>
        <v>651.279</v>
      </c>
      <c r="AY81" s="18">
        <f>Z81*D81</f>
        <v>192.324</v>
      </c>
      <c r="AZ81" s="18">
        <f>AA81*D81</f>
        <v>249.147</v>
      </c>
      <c r="BA81" s="18">
        <f>AC81*D81</f>
        <v>1529.8500000000001</v>
      </c>
      <c r="BB81" s="18">
        <f>SUM(AE81:BA81)</f>
        <v>5293.281000000001</v>
      </c>
    </row>
    <row r="82" spans="1:54" ht="15">
      <c r="A82" s="1">
        <f t="shared" si="37"/>
        <v>78</v>
      </c>
      <c r="B82" s="14" t="s">
        <v>167</v>
      </c>
      <c r="C82" s="2">
        <f t="shared" si="34"/>
        <v>13.34</v>
      </c>
      <c r="D82" s="3">
        <v>629.56</v>
      </c>
      <c r="E82" s="13">
        <f t="shared" si="38"/>
        <v>8398.330399999999</v>
      </c>
      <c r="F82" s="11">
        <v>0.31</v>
      </c>
      <c r="G82" s="11">
        <v>0.47</v>
      </c>
      <c r="H82" s="11">
        <v>0.1</v>
      </c>
      <c r="I82" s="11">
        <v>0.03</v>
      </c>
      <c r="J82" s="11">
        <v>0</v>
      </c>
      <c r="K82" s="11">
        <v>0</v>
      </c>
      <c r="L82" s="11">
        <v>0.2</v>
      </c>
      <c r="M82" s="11">
        <v>0.4</v>
      </c>
      <c r="N82" s="11">
        <v>0.2</v>
      </c>
      <c r="O82" s="11">
        <v>0</v>
      </c>
      <c r="P82" s="11">
        <v>0.97</v>
      </c>
      <c r="Q82" s="11">
        <v>0</v>
      </c>
      <c r="R82" s="11">
        <v>0.52</v>
      </c>
      <c r="S82" s="11">
        <v>0.36</v>
      </c>
      <c r="T82" s="11">
        <v>0</v>
      </c>
      <c r="U82" s="11">
        <v>0.6</v>
      </c>
      <c r="V82" s="11">
        <v>0.24</v>
      </c>
      <c r="W82" s="11">
        <v>0</v>
      </c>
      <c r="X82" s="11">
        <v>2.94</v>
      </c>
      <c r="Y82" s="11">
        <v>1.49</v>
      </c>
      <c r="Z82" s="11">
        <v>0.44</v>
      </c>
      <c r="AA82" s="11">
        <v>0.57</v>
      </c>
      <c r="AB82" s="11">
        <f t="shared" si="35"/>
        <v>2.5</v>
      </c>
      <c r="AC82" s="11">
        <v>3.5</v>
      </c>
      <c r="AD82" s="11">
        <f t="shared" si="36"/>
        <v>0.2623688155922039</v>
      </c>
      <c r="AE82" s="18">
        <f>F82*D82</f>
        <v>195.16359999999997</v>
      </c>
      <c r="AF82" s="18">
        <f>G82*D82</f>
        <v>295.8932</v>
      </c>
      <c r="AG82" s="18">
        <f>H82*D82</f>
        <v>62.955999999999996</v>
      </c>
      <c r="AH82" s="18">
        <f>I82*D82</f>
        <v>18.886799999999997</v>
      </c>
      <c r="AI82" s="18">
        <f>J82*D82</f>
        <v>0</v>
      </c>
      <c r="AJ82" s="18">
        <f>K82*D82</f>
        <v>0</v>
      </c>
      <c r="AK82" s="18">
        <f>L82*D82</f>
        <v>125.91199999999999</v>
      </c>
      <c r="AL82" s="18">
        <f>M82*D82</f>
        <v>251.82399999999998</v>
      </c>
      <c r="AM82" s="18">
        <f>N82*D82</f>
        <v>125.91199999999999</v>
      </c>
      <c r="AN82" s="18">
        <f t="shared" si="29"/>
        <v>0</v>
      </c>
      <c r="AO82" s="18">
        <f>P82*D82</f>
        <v>610.6732</v>
      </c>
      <c r="AP82" s="18">
        <f>Q82*D82</f>
        <v>0</v>
      </c>
      <c r="AQ82" s="18">
        <f>R82*D82</f>
        <v>327.3712</v>
      </c>
      <c r="AR82" s="18">
        <f>S82*D82</f>
        <v>226.64159999999998</v>
      </c>
      <c r="AS82" s="18">
        <f>T82*D82</f>
        <v>0</v>
      </c>
      <c r="AT82" s="18">
        <f>U82*D82</f>
        <v>377.73599999999993</v>
      </c>
      <c r="AU82" s="18">
        <f>V82*D82</f>
        <v>151.09439999999998</v>
      </c>
      <c r="AV82" s="18">
        <f>W82*D82</f>
        <v>0</v>
      </c>
      <c r="AW82" s="18">
        <f>X82*D82</f>
        <v>1850.9063999999998</v>
      </c>
      <c r="AX82" s="18">
        <f>Y82*D82</f>
        <v>938.0443999999999</v>
      </c>
      <c r="AY82" s="18">
        <f>Z82*D82</f>
        <v>277.0064</v>
      </c>
      <c r="AZ82" s="18">
        <f>AA82*D82</f>
        <v>358.84919999999994</v>
      </c>
      <c r="BA82" s="18">
        <f>AC82*D82</f>
        <v>2203.46</v>
      </c>
      <c r="BB82" s="18">
        <f>SUM(AE82:BA82)</f>
        <v>8398.330399999999</v>
      </c>
    </row>
    <row r="83" spans="1:54" ht="15">
      <c r="A83" s="1">
        <f t="shared" si="37"/>
        <v>79</v>
      </c>
      <c r="B83" s="14" t="s">
        <v>142</v>
      </c>
      <c r="C83" s="2">
        <f t="shared" si="34"/>
        <v>13.64</v>
      </c>
      <c r="D83" s="3">
        <v>527</v>
      </c>
      <c r="E83" s="13">
        <f>C83*D83</f>
        <v>7188.280000000001</v>
      </c>
      <c r="F83" s="11">
        <v>0.31</v>
      </c>
      <c r="G83" s="11">
        <v>0.47</v>
      </c>
      <c r="H83" s="11">
        <v>0.1</v>
      </c>
      <c r="I83" s="11">
        <v>0.03</v>
      </c>
      <c r="J83" s="11">
        <v>0</v>
      </c>
      <c r="K83" s="11">
        <v>0</v>
      </c>
      <c r="L83" s="11">
        <v>0.2</v>
      </c>
      <c r="M83" s="11">
        <v>0.4</v>
      </c>
      <c r="N83" s="11">
        <v>0.2</v>
      </c>
      <c r="O83" s="11">
        <v>0.25</v>
      </c>
      <c r="P83" s="11">
        <v>0.97</v>
      </c>
      <c r="Q83" s="11">
        <v>0.05</v>
      </c>
      <c r="R83" s="11">
        <v>0.52</v>
      </c>
      <c r="S83" s="11">
        <v>0.36</v>
      </c>
      <c r="T83" s="11">
        <v>0</v>
      </c>
      <c r="U83" s="11">
        <v>0.6</v>
      </c>
      <c r="V83" s="11">
        <v>0.24</v>
      </c>
      <c r="W83" s="11">
        <v>0</v>
      </c>
      <c r="X83" s="11">
        <v>2.94</v>
      </c>
      <c r="Y83" s="11">
        <v>1.49</v>
      </c>
      <c r="Z83" s="11">
        <v>0.44</v>
      </c>
      <c r="AA83" s="11">
        <v>0.57</v>
      </c>
      <c r="AB83" s="11">
        <f t="shared" si="35"/>
        <v>2.5</v>
      </c>
      <c r="AC83" s="11">
        <v>3.5</v>
      </c>
      <c r="AD83" s="11">
        <f t="shared" si="36"/>
        <v>0.2565982404692082</v>
      </c>
      <c r="AE83" s="18">
        <f>F83*D83</f>
        <v>163.37</v>
      </c>
      <c r="AF83" s="18">
        <f>G83*D83</f>
        <v>247.69</v>
      </c>
      <c r="AG83" s="18">
        <f>H83*D83</f>
        <v>52.7</v>
      </c>
      <c r="AH83" s="18">
        <f>I83*D83</f>
        <v>15.809999999999999</v>
      </c>
      <c r="AI83" s="18">
        <f>J83*D83</f>
        <v>0</v>
      </c>
      <c r="AJ83" s="18">
        <f>K83*D83</f>
        <v>0</v>
      </c>
      <c r="AK83" s="18">
        <f>L83*D83</f>
        <v>105.4</v>
      </c>
      <c r="AL83" s="18">
        <f>M83*D83</f>
        <v>210.8</v>
      </c>
      <c r="AM83" s="18">
        <f>N83*D83</f>
        <v>105.4</v>
      </c>
      <c r="AN83" s="18">
        <f>O83*D83</f>
        <v>131.75</v>
      </c>
      <c r="AO83" s="18">
        <f>P83*D83</f>
        <v>511.19</v>
      </c>
      <c r="AP83" s="18">
        <f>Q83*D83</f>
        <v>26.35</v>
      </c>
      <c r="AQ83" s="18">
        <f>R83*D83</f>
        <v>274.04</v>
      </c>
      <c r="AR83" s="18">
        <f>S83*D83</f>
        <v>189.72</v>
      </c>
      <c r="AS83" s="18">
        <f>T83*D83</f>
        <v>0</v>
      </c>
      <c r="AT83" s="18">
        <f>U83*D83</f>
        <v>316.2</v>
      </c>
      <c r="AU83" s="18">
        <f>V83*D83</f>
        <v>126.47999999999999</v>
      </c>
      <c r="AV83" s="18">
        <f>W83*D83</f>
        <v>0</v>
      </c>
      <c r="AW83" s="18">
        <f>X83*D83</f>
        <v>1549.3799999999999</v>
      </c>
      <c r="AX83" s="18">
        <f>Y83*D83</f>
        <v>785.23</v>
      </c>
      <c r="AY83" s="18">
        <f>Z83*D83</f>
        <v>231.88</v>
      </c>
      <c r="AZ83" s="18">
        <f>AA83*D83</f>
        <v>300.39</v>
      </c>
      <c r="BA83" s="18">
        <f>AC83*D83</f>
        <v>1844.5</v>
      </c>
      <c r="BB83" s="18">
        <f>SUM(AE83:BA83)</f>
        <v>7188.280000000001</v>
      </c>
    </row>
    <row r="84" spans="1:54" ht="15">
      <c r="A84" s="1">
        <f t="shared" si="37"/>
        <v>80</v>
      </c>
      <c r="B84" s="14" t="s">
        <v>178</v>
      </c>
      <c r="C84" s="2">
        <f t="shared" si="34"/>
        <v>13.69</v>
      </c>
      <c r="D84" s="3">
        <v>716</v>
      </c>
      <c r="E84" s="13">
        <f t="shared" si="38"/>
        <v>9802.039999999999</v>
      </c>
      <c r="F84" s="11">
        <v>0.31</v>
      </c>
      <c r="G84" s="11">
        <v>0.47</v>
      </c>
      <c r="H84" s="11">
        <v>0.1</v>
      </c>
      <c r="I84" s="11">
        <v>0.03</v>
      </c>
      <c r="J84" s="11">
        <v>0</v>
      </c>
      <c r="K84" s="11">
        <v>0</v>
      </c>
      <c r="L84" s="11">
        <v>0.2</v>
      </c>
      <c r="M84" s="11">
        <v>0.4</v>
      </c>
      <c r="N84" s="11">
        <v>0.2</v>
      </c>
      <c r="O84" s="11">
        <v>0.25</v>
      </c>
      <c r="P84" s="11">
        <v>0.97</v>
      </c>
      <c r="Q84" s="11">
        <v>0.05</v>
      </c>
      <c r="R84" s="11">
        <v>0.52</v>
      </c>
      <c r="S84" s="11">
        <v>0.36</v>
      </c>
      <c r="T84" s="11">
        <v>0.05</v>
      </c>
      <c r="U84" s="11">
        <v>0.6</v>
      </c>
      <c r="V84" s="11">
        <v>0.24</v>
      </c>
      <c r="W84" s="11">
        <v>0</v>
      </c>
      <c r="X84" s="11">
        <v>2.94</v>
      </c>
      <c r="Y84" s="11">
        <v>1.49</v>
      </c>
      <c r="Z84" s="11">
        <v>0.44</v>
      </c>
      <c r="AA84" s="11">
        <v>0.57</v>
      </c>
      <c r="AB84" s="11">
        <f t="shared" si="35"/>
        <v>2.5</v>
      </c>
      <c r="AC84" s="11">
        <v>3.5</v>
      </c>
      <c r="AD84" s="11">
        <f t="shared" si="36"/>
        <v>0.2556610664718773</v>
      </c>
      <c r="AE84" s="18">
        <f>F84*D84</f>
        <v>221.96</v>
      </c>
      <c r="AF84" s="18">
        <f>G84*D84</f>
        <v>336.52</v>
      </c>
      <c r="AG84" s="18">
        <f>H84*D84</f>
        <v>71.60000000000001</v>
      </c>
      <c r="AH84" s="18">
        <f>I84*D84</f>
        <v>21.48</v>
      </c>
      <c r="AI84" s="18">
        <f>J84*D84</f>
        <v>0</v>
      </c>
      <c r="AJ84" s="18">
        <f>K84*D84</f>
        <v>0</v>
      </c>
      <c r="AK84" s="18">
        <f>L84*D84</f>
        <v>143.20000000000002</v>
      </c>
      <c r="AL84" s="18">
        <f>M84*D84</f>
        <v>286.40000000000003</v>
      </c>
      <c r="AM84" s="18">
        <f>N84*D84</f>
        <v>143.20000000000002</v>
      </c>
      <c r="AN84" s="18">
        <f t="shared" si="29"/>
        <v>179</v>
      </c>
      <c r="AO84" s="18">
        <f>P84*D84</f>
        <v>694.52</v>
      </c>
      <c r="AP84" s="18">
        <f>Q84*D84</f>
        <v>35.800000000000004</v>
      </c>
      <c r="AQ84" s="18">
        <f>R84*D84</f>
        <v>372.32</v>
      </c>
      <c r="AR84" s="18">
        <f>S84*D84</f>
        <v>257.76</v>
      </c>
      <c r="AS84" s="18">
        <f>T84*D84</f>
        <v>35.800000000000004</v>
      </c>
      <c r="AT84" s="18">
        <f>U84*D84</f>
        <v>429.59999999999997</v>
      </c>
      <c r="AU84" s="18">
        <f>V84*D84</f>
        <v>171.84</v>
      </c>
      <c r="AV84" s="18">
        <f>W84*D84</f>
        <v>0</v>
      </c>
      <c r="AW84" s="18">
        <f>X84*D84</f>
        <v>2105.04</v>
      </c>
      <c r="AX84" s="18">
        <f>Y84*D84</f>
        <v>1066.84</v>
      </c>
      <c r="AY84" s="18">
        <f>Z84*D84</f>
        <v>315.04</v>
      </c>
      <c r="AZ84" s="18">
        <f>AA84*D84</f>
        <v>408.11999999999995</v>
      </c>
      <c r="BA84" s="18">
        <f>AC84*D84</f>
        <v>2506</v>
      </c>
      <c r="BB84" s="18">
        <f>SUM(AE84:BA84)</f>
        <v>9802.04</v>
      </c>
    </row>
    <row r="85" spans="1:54" ht="15">
      <c r="A85" s="1">
        <f t="shared" si="37"/>
        <v>81</v>
      </c>
      <c r="B85" s="14" t="s">
        <v>143</v>
      </c>
      <c r="C85" s="2">
        <f t="shared" si="34"/>
        <v>14.540000000000001</v>
      </c>
      <c r="D85" s="3">
        <v>812.6</v>
      </c>
      <c r="E85" s="13">
        <f t="shared" si="38"/>
        <v>11815.204000000002</v>
      </c>
      <c r="F85" s="11">
        <v>0.31</v>
      </c>
      <c r="G85" s="11">
        <v>0.47</v>
      </c>
      <c r="H85" s="11">
        <v>0.25</v>
      </c>
      <c r="I85" s="11">
        <v>0.03</v>
      </c>
      <c r="J85" s="11">
        <v>0.72</v>
      </c>
      <c r="K85" s="11">
        <v>0.01</v>
      </c>
      <c r="L85" s="11">
        <v>0.2</v>
      </c>
      <c r="M85" s="11">
        <v>0.4</v>
      </c>
      <c r="N85" s="11">
        <v>0.2</v>
      </c>
      <c r="O85" s="11">
        <v>0.25</v>
      </c>
      <c r="P85" s="11">
        <v>0.97</v>
      </c>
      <c r="Q85" s="11">
        <v>0.05</v>
      </c>
      <c r="R85" s="11">
        <v>0.52</v>
      </c>
      <c r="S85" s="11">
        <v>0.36</v>
      </c>
      <c r="T85" s="11">
        <v>0</v>
      </c>
      <c r="U85" s="11">
        <v>0.6</v>
      </c>
      <c r="V85" s="11">
        <v>0.24</v>
      </c>
      <c r="W85" s="11">
        <v>0.02</v>
      </c>
      <c r="X85" s="11">
        <v>2.94</v>
      </c>
      <c r="Y85" s="11">
        <v>1.49</v>
      </c>
      <c r="Z85" s="11">
        <v>0.44</v>
      </c>
      <c r="AA85" s="11">
        <v>0.57</v>
      </c>
      <c r="AB85" s="11">
        <f t="shared" si="35"/>
        <v>2.5</v>
      </c>
      <c r="AC85" s="11">
        <v>3.5</v>
      </c>
      <c r="AD85" s="11">
        <f t="shared" si="36"/>
        <v>0.2407152682255846</v>
      </c>
      <c r="AE85" s="18">
        <f t="shared" si="10"/>
        <v>251.906</v>
      </c>
      <c r="AF85" s="18">
        <f t="shared" si="11"/>
        <v>381.92199999999997</v>
      </c>
      <c r="AG85" s="18">
        <f t="shared" si="12"/>
        <v>203.15</v>
      </c>
      <c r="AH85" s="18">
        <f t="shared" si="13"/>
        <v>24.378</v>
      </c>
      <c r="AI85" s="18">
        <f t="shared" si="14"/>
        <v>585.072</v>
      </c>
      <c r="AJ85" s="18">
        <f t="shared" si="15"/>
        <v>8.126000000000001</v>
      </c>
      <c r="AK85" s="18">
        <f t="shared" si="16"/>
        <v>162.52</v>
      </c>
      <c r="AL85" s="18">
        <f t="shared" si="17"/>
        <v>325.04</v>
      </c>
      <c r="AM85" s="18">
        <f t="shared" si="18"/>
        <v>162.52</v>
      </c>
      <c r="AN85" s="18">
        <f t="shared" si="29"/>
        <v>203.15</v>
      </c>
      <c r="AO85" s="18">
        <f t="shared" si="19"/>
        <v>788.222</v>
      </c>
      <c r="AP85" s="18">
        <f t="shared" si="30"/>
        <v>40.63</v>
      </c>
      <c r="AQ85" s="18">
        <f t="shared" si="20"/>
        <v>422.552</v>
      </c>
      <c r="AR85" s="18">
        <f t="shared" si="31"/>
        <v>292.536</v>
      </c>
      <c r="AS85" s="18">
        <f t="shared" si="21"/>
        <v>0</v>
      </c>
      <c r="AT85" s="18">
        <f t="shared" si="32"/>
        <v>487.56</v>
      </c>
      <c r="AU85" s="18">
        <f t="shared" si="22"/>
        <v>195.024</v>
      </c>
      <c r="AV85" s="18">
        <f t="shared" si="33"/>
        <v>16.252000000000002</v>
      </c>
      <c r="AW85" s="18">
        <f t="shared" si="23"/>
        <v>2389.044</v>
      </c>
      <c r="AX85" s="18">
        <f t="shared" si="24"/>
        <v>1210.7740000000001</v>
      </c>
      <c r="AY85" s="18">
        <f t="shared" si="25"/>
        <v>357.54400000000004</v>
      </c>
      <c r="AZ85" s="18">
        <f t="shared" si="26"/>
        <v>463.18199999999996</v>
      </c>
      <c r="BA85" s="18">
        <f t="shared" si="7"/>
        <v>2844.1</v>
      </c>
      <c r="BB85" s="18">
        <f t="shared" si="27"/>
        <v>11815.204000000003</v>
      </c>
    </row>
    <row r="86" spans="1:54" ht="15">
      <c r="A86" s="1">
        <f t="shared" si="37"/>
        <v>82</v>
      </c>
      <c r="B86" s="14" t="s">
        <v>157</v>
      </c>
      <c r="C86" s="2">
        <f t="shared" si="34"/>
        <v>13.040000000000001</v>
      </c>
      <c r="D86" s="3">
        <v>3223.1</v>
      </c>
      <c r="E86" s="13">
        <f t="shared" si="38"/>
        <v>42029.224</v>
      </c>
      <c r="F86" s="11">
        <v>0.31</v>
      </c>
      <c r="G86" s="11">
        <v>0.47</v>
      </c>
      <c r="H86" s="11">
        <v>0.25</v>
      </c>
      <c r="I86" s="11">
        <v>0.03</v>
      </c>
      <c r="J86" s="11">
        <v>0.72</v>
      </c>
      <c r="K86" s="11">
        <v>0.01</v>
      </c>
      <c r="L86" s="11">
        <v>0.2</v>
      </c>
      <c r="M86" s="11">
        <v>0.4</v>
      </c>
      <c r="N86" s="11">
        <v>0.2</v>
      </c>
      <c r="O86" s="11">
        <v>0.25</v>
      </c>
      <c r="P86" s="11">
        <v>0.97</v>
      </c>
      <c r="Q86" s="11">
        <v>0.05</v>
      </c>
      <c r="R86" s="11">
        <v>0</v>
      </c>
      <c r="S86" s="11">
        <v>0</v>
      </c>
      <c r="T86" s="11">
        <v>0</v>
      </c>
      <c r="U86" s="11">
        <v>0</v>
      </c>
      <c r="V86" s="11">
        <v>0.24</v>
      </c>
      <c r="W86" s="11">
        <v>0</v>
      </c>
      <c r="X86" s="11">
        <v>2.94</v>
      </c>
      <c r="Y86" s="11">
        <v>1.49</v>
      </c>
      <c r="Z86" s="11">
        <v>0.44</v>
      </c>
      <c r="AA86" s="11">
        <v>0.57</v>
      </c>
      <c r="AB86" s="11">
        <f t="shared" si="35"/>
        <v>2.5</v>
      </c>
      <c r="AC86" s="11">
        <v>3.5</v>
      </c>
      <c r="AD86" s="11">
        <f t="shared" si="36"/>
        <v>0.2684049079754601</v>
      </c>
      <c r="AE86" s="18">
        <f>F86*D86</f>
        <v>999.161</v>
      </c>
      <c r="AF86" s="18">
        <f>G86*D86</f>
        <v>1514.857</v>
      </c>
      <c r="AG86" s="18">
        <f>H86*D86</f>
        <v>805.775</v>
      </c>
      <c r="AH86" s="18">
        <f>I86*D86</f>
        <v>96.693</v>
      </c>
      <c r="AI86" s="18">
        <f>J86*D86</f>
        <v>2320.632</v>
      </c>
      <c r="AJ86" s="18">
        <f>K86*D86</f>
        <v>32.231</v>
      </c>
      <c r="AK86" s="18">
        <f>L86*D86</f>
        <v>644.62</v>
      </c>
      <c r="AL86" s="18">
        <f>M86*D86</f>
        <v>1289.24</v>
      </c>
      <c r="AM86" s="18">
        <f>N86*D86</f>
        <v>644.62</v>
      </c>
      <c r="AN86" s="18">
        <f t="shared" si="29"/>
        <v>805.775</v>
      </c>
      <c r="AO86" s="18">
        <f>P86*D86</f>
        <v>3126.4069999999997</v>
      </c>
      <c r="AP86" s="18">
        <f t="shared" si="30"/>
        <v>161.155</v>
      </c>
      <c r="AQ86" s="18">
        <f>R86*D86</f>
        <v>0</v>
      </c>
      <c r="AR86" s="18">
        <f t="shared" si="31"/>
        <v>0</v>
      </c>
      <c r="AS86" s="18">
        <f>T86*D86</f>
        <v>0</v>
      </c>
      <c r="AT86" s="18">
        <f t="shared" si="32"/>
        <v>0</v>
      </c>
      <c r="AU86" s="18">
        <f>V86*D86</f>
        <v>773.544</v>
      </c>
      <c r="AV86" s="18">
        <f t="shared" si="33"/>
        <v>0</v>
      </c>
      <c r="AW86" s="18">
        <f>X86*D86</f>
        <v>9475.913999999999</v>
      </c>
      <c r="AX86" s="18">
        <f aca="true" t="shared" si="39" ref="AX86:AX151">Y86*D86</f>
        <v>4802.419</v>
      </c>
      <c r="AY86" s="18">
        <f aca="true" t="shared" si="40" ref="AY86:AY159">Z86*D86</f>
        <v>1418.164</v>
      </c>
      <c r="AZ86" s="18">
        <f aca="true" t="shared" si="41" ref="AZ86:AZ159">AA86*D86</f>
        <v>1837.1669999999997</v>
      </c>
      <c r="BA86" s="18">
        <f>AC86*D86</f>
        <v>11280.85</v>
      </c>
      <c r="BB86" s="18">
        <f>SUM(AE86:BA86)</f>
        <v>42029.224</v>
      </c>
    </row>
    <row r="87" spans="1:54" ht="15">
      <c r="A87" s="1">
        <f t="shared" si="37"/>
        <v>83</v>
      </c>
      <c r="B87" s="14" t="s">
        <v>165</v>
      </c>
      <c r="C87" s="2">
        <f t="shared" si="34"/>
        <v>14.02</v>
      </c>
      <c r="D87" s="3">
        <v>525.2</v>
      </c>
      <c r="E87" s="13">
        <f t="shared" si="38"/>
        <v>7363.304</v>
      </c>
      <c r="F87" s="11">
        <v>0.31</v>
      </c>
      <c r="G87" s="11">
        <v>0.47</v>
      </c>
      <c r="H87" s="11">
        <v>0.25</v>
      </c>
      <c r="I87" s="11">
        <v>0.03</v>
      </c>
      <c r="J87" s="11">
        <v>0.72</v>
      </c>
      <c r="K87" s="11">
        <v>0.01</v>
      </c>
      <c r="L87" s="11">
        <v>0.2</v>
      </c>
      <c r="M87" s="11">
        <v>0.4</v>
      </c>
      <c r="N87" s="11">
        <v>0.2</v>
      </c>
      <c r="O87" s="11">
        <v>0.25</v>
      </c>
      <c r="P87" s="11">
        <v>0.97</v>
      </c>
      <c r="Q87" s="11">
        <v>0.05</v>
      </c>
      <c r="R87" s="11">
        <v>0</v>
      </c>
      <c r="S87" s="11">
        <v>0.36</v>
      </c>
      <c r="T87" s="11">
        <v>0</v>
      </c>
      <c r="U87" s="11">
        <v>0.6</v>
      </c>
      <c r="V87" s="11">
        <v>0.24</v>
      </c>
      <c r="W87" s="11">
        <v>0.02</v>
      </c>
      <c r="X87" s="11">
        <v>2.94</v>
      </c>
      <c r="Y87" s="11">
        <v>1.49</v>
      </c>
      <c r="Z87" s="11">
        <v>0.44</v>
      </c>
      <c r="AA87" s="11">
        <v>0.57</v>
      </c>
      <c r="AB87" s="11">
        <f t="shared" si="35"/>
        <v>2.5</v>
      </c>
      <c r="AC87" s="11">
        <v>3.5</v>
      </c>
      <c r="AD87" s="11">
        <f t="shared" si="36"/>
        <v>0.24964336661911557</v>
      </c>
      <c r="AE87" s="18">
        <f>F87*D87</f>
        <v>162.812</v>
      </c>
      <c r="AF87" s="18">
        <f>G87*D87</f>
        <v>246.844</v>
      </c>
      <c r="AG87" s="18">
        <f>H87*D87</f>
        <v>131.3</v>
      </c>
      <c r="AH87" s="18">
        <f>I87*D87</f>
        <v>15.756</v>
      </c>
      <c r="AI87" s="18">
        <f>J87*D87</f>
        <v>378.144</v>
      </c>
      <c r="AJ87" s="18">
        <f>K87*D87</f>
        <v>5.252000000000001</v>
      </c>
      <c r="AK87" s="18">
        <f>L87*D87</f>
        <v>105.04000000000002</v>
      </c>
      <c r="AL87" s="18">
        <f>M87*D87</f>
        <v>210.08000000000004</v>
      </c>
      <c r="AM87" s="18">
        <f>N87*D87</f>
        <v>105.04000000000002</v>
      </c>
      <c r="AN87" s="18">
        <f t="shared" si="29"/>
        <v>131.3</v>
      </c>
      <c r="AO87" s="18">
        <f>P87*D87</f>
        <v>509.444</v>
      </c>
      <c r="AP87" s="18">
        <f t="shared" si="30"/>
        <v>26.260000000000005</v>
      </c>
      <c r="AQ87" s="18">
        <f>R87*D87</f>
        <v>0</v>
      </c>
      <c r="AR87" s="18">
        <f t="shared" si="31"/>
        <v>189.072</v>
      </c>
      <c r="AS87" s="18">
        <f>T87*D87</f>
        <v>0</v>
      </c>
      <c r="AT87" s="18">
        <f t="shared" si="32"/>
        <v>315.12</v>
      </c>
      <c r="AU87" s="18">
        <f>V87*D87</f>
        <v>126.048</v>
      </c>
      <c r="AV87" s="18">
        <f t="shared" si="33"/>
        <v>10.504000000000001</v>
      </c>
      <c r="AW87" s="18">
        <f>X87*D87</f>
        <v>1544.0880000000002</v>
      </c>
      <c r="AX87" s="18">
        <f>Y87*D87</f>
        <v>782.5480000000001</v>
      </c>
      <c r="AY87" s="18">
        <f>Z87*D87</f>
        <v>231.08800000000002</v>
      </c>
      <c r="AZ87" s="18">
        <f>AA87*D87</f>
        <v>299.364</v>
      </c>
      <c r="BA87" s="18">
        <f>AC87*D87</f>
        <v>1838.2000000000003</v>
      </c>
      <c r="BB87" s="18">
        <f>SUM(AE87:BA87)</f>
        <v>7363.303999999998</v>
      </c>
    </row>
    <row r="88" spans="1:54" ht="15">
      <c r="A88" s="1">
        <f t="shared" si="37"/>
        <v>84</v>
      </c>
      <c r="B88" s="14" t="s">
        <v>153</v>
      </c>
      <c r="C88" s="2">
        <f t="shared" si="34"/>
        <v>12.94</v>
      </c>
      <c r="D88" s="3">
        <v>518.5</v>
      </c>
      <c r="E88" s="13">
        <f t="shared" si="38"/>
        <v>6709.389999999999</v>
      </c>
      <c r="F88" s="11">
        <v>0.31</v>
      </c>
      <c r="G88" s="11">
        <v>0.47</v>
      </c>
      <c r="H88" s="11">
        <v>0.25</v>
      </c>
      <c r="I88" s="11">
        <v>0.03</v>
      </c>
      <c r="J88" s="11">
        <v>0.72</v>
      </c>
      <c r="K88" s="11">
        <v>0.01</v>
      </c>
      <c r="L88" s="11">
        <v>0.2</v>
      </c>
      <c r="M88" s="11">
        <v>0</v>
      </c>
      <c r="N88" s="11">
        <v>0.2</v>
      </c>
      <c r="O88" s="11">
        <v>0</v>
      </c>
      <c r="P88" s="11">
        <v>0.97</v>
      </c>
      <c r="Q88" s="11">
        <v>0</v>
      </c>
      <c r="R88" s="11">
        <v>0</v>
      </c>
      <c r="S88" s="11">
        <v>0</v>
      </c>
      <c r="T88" s="11">
        <v>0</v>
      </c>
      <c r="U88" s="11">
        <v>0.6</v>
      </c>
      <c r="V88" s="11">
        <v>0.24</v>
      </c>
      <c r="W88" s="11">
        <v>0</v>
      </c>
      <c r="X88" s="11">
        <v>2.94</v>
      </c>
      <c r="Y88" s="11">
        <v>1.49</v>
      </c>
      <c r="Z88" s="11">
        <v>0.44</v>
      </c>
      <c r="AA88" s="11">
        <v>0.57</v>
      </c>
      <c r="AB88" s="11">
        <f t="shared" si="35"/>
        <v>2.5</v>
      </c>
      <c r="AC88" s="11">
        <v>3.5</v>
      </c>
      <c r="AD88" s="11">
        <f t="shared" si="36"/>
        <v>0.27047913446676974</v>
      </c>
      <c r="AE88" s="18">
        <f t="shared" si="10"/>
        <v>160.73499999999999</v>
      </c>
      <c r="AF88" s="18">
        <f t="shared" si="11"/>
        <v>243.695</v>
      </c>
      <c r="AG88" s="18">
        <f t="shared" si="12"/>
        <v>129.625</v>
      </c>
      <c r="AH88" s="18">
        <f t="shared" si="13"/>
        <v>15.555</v>
      </c>
      <c r="AI88" s="18">
        <f t="shared" si="14"/>
        <v>373.32</v>
      </c>
      <c r="AJ88" s="18">
        <f t="shared" si="15"/>
        <v>5.1850000000000005</v>
      </c>
      <c r="AK88" s="18">
        <f t="shared" si="16"/>
        <v>103.7</v>
      </c>
      <c r="AL88" s="18">
        <f t="shared" si="17"/>
        <v>0</v>
      </c>
      <c r="AM88" s="18">
        <f t="shared" si="18"/>
        <v>103.7</v>
      </c>
      <c r="AN88" s="18">
        <f aca="true" t="shared" si="42" ref="AN88:AN126">O88*D88</f>
        <v>0</v>
      </c>
      <c r="AO88" s="18">
        <f t="shared" si="19"/>
        <v>502.945</v>
      </c>
      <c r="AP88" s="18">
        <f aca="true" t="shared" si="43" ref="AP88:AP150">Q88*D88</f>
        <v>0</v>
      </c>
      <c r="AQ88" s="18">
        <f t="shared" si="20"/>
        <v>0</v>
      </c>
      <c r="AR88" s="18">
        <f aca="true" t="shared" si="44" ref="AR88:AR150">S88*D88</f>
        <v>0</v>
      </c>
      <c r="AS88" s="18">
        <f t="shared" si="21"/>
        <v>0</v>
      </c>
      <c r="AT88" s="18">
        <f aca="true" t="shared" si="45" ref="AT88:AT150">U88*D88</f>
        <v>311.09999999999997</v>
      </c>
      <c r="AU88" s="18">
        <f t="shared" si="22"/>
        <v>124.44</v>
      </c>
      <c r="AV88" s="18">
        <f aca="true" t="shared" si="46" ref="AV88:AV150">W88*D88</f>
        <v>0</v>
      </c>
      <c r="AW88" s="18">
        <f t="shared" si="23"/>
        <v>1524.3899999999999</v>
      </c>
      <c r="AX88" s="18">
        <f t="shared" si="39"/>
        <v>772.5649999999999</v>
      </c>
      <c r="AY88" s="18">
        <f t="shared" si="40"/>
        <v>228.14000000000001</v>
      </c>
      <c r="AZ88" s="18">
        <f t="shared" si="41"/>
        <v>295.54499999999996</v>
      </c>
      <c r="BA88" s="18">
        <f aca="true" t="shared" si="47" ref="BA88:BA150">AC88*D88</f>
        <v>1814.75</v>
      </c>
      <c r="BB88" s="18">
        <f t="shared" si="27"/>
        <v>6709.389999999999</v>
      </c>
    </row>
    <row r="89" spans="1:54" ht="15">
      <c r="A89" s="1">
        <f t="shared" si="37"/>
        <v>85</v>
      </c>
      <c r="B89" s="14" t="s">
        <v>81</v>
      </c>
      <c r="C89" s="2">
        <f t="shared" si="34"/>
        <v>14.57</v>
      </c>
      <c r="D89" s="3">
        <v>4523.9</v>
      </c>
      <c r="E89" s="13">
        <f t="shared" si="38"/>
        <v>65913.223</v>
      </c>
      <c r="F89" s="11">
        <v>0.31</v>
      </c>
      <c r="G89" s="11">
        <v>0.47</v>
      </c>
      <c r="H89" s="11">
        <v>0.25</v>
      </c>
      <c r="I89" s="11">
        <v>0.03</v>
      </c>
      <c r="J89" s="11">
        <v>0.72</v>
      </c>
      <c r="K89" s="11">
        <v>0.01</v>
      </c>
      <c r="L89" s="11">
        <v>0.2</v>
      </c>
      <c r="M89" s="11">
        <v>0.4</v>
      </c>
      <c r="N89" s="11">
        <v>0.2</v>
      </c>
      <c r="O89" s="11">
        <v>0.25</v>
      </c>
      <c r="P89" s="11">
        <v>0.97</v>
      </c>
      <c r="Q89" s="11">
        <v>0.05</v>
      </c>
      <c r="R89" s="11">
        <v>0.52</v>
      </c>
      <c r="S89" s="11">
        <v>0.36</v>
      </c>
      <c r="T89" s="11">
        <v>0.05</v>
      </c>
      <c r="U89" s="11">
        <v>0.6</v>
      </c>
      <c r="V89" s="11">
        <v>0.24</v>
      </c>
      <c r="W89" s="11">
        <v>0</v>
      </c>
      <c r="X89" s="11">
        <v>2.94</v>
      </c>
      <c r="Y89" s="11">
        <v>1.49</v>
      </c>
      <c r="Z89" s="11">
        <v>0.44</v>
      </c>
      <c r="AA89" s="11">
        <v>0.57</v>
      </c>
      <c r="AB89" s="11">
        <f t="shared" si="35"/>
        <v>2.5</v>
      </c>
      <c r="AC89" s="11">
        <v>3.5</v>
      </c>
      <c r="AD89" s="11">
        <f t="shared" si="36"/>
        <v>0.24021962937542896</v>
      </c>
      <c r="AE89" s="18">
        <f aca="true" t="shared" si="48" ref="AE89:AE153">F89*D89</f>
        <v>1402.4089999999999</v>
      </c>
      <c r="AF89" s="18">
        <f aca="true" t="shared" si="49" ref="AF89:AF153">G89*D89</f>
        <v>2126.2329999999997</v>
      </c>
      <c r="AG89" s="18">
        <f aca="true" t="shared" si="50" ref="AG89:AG153">H89*D89</f>
        <v>1130.975</v>
      </c>
      <c r="AH89" s="18">
        <f aca="true" t="shared" si="51" ref="AH89:AH153">I89*D89</f>
        <v>135.71699999999998</v>
      </c>
      <c r="AI89" s="18">
        <f aca="true" t="shared" si="52" ref="AI89:AI153">J89*D89</f>
        <v>3257.2079999999996</v>
      </c>
      <c r="AJ89" s="18">
        <f aca="true" t="shared" si="53" ref="AJ89:AJ151">K89*D89</f>
        <v>45.239</v>
      </c>
      <c r="AK89" s="18">
        <f aca="true" t="shared" si="54" ref="AK89:AK151">L89*D89</f>
        <v>904.78</v>
      </c>
      <c r="AL89" s="18">
        <f aca="true" t="shared" si="55" ref="AL89:AL151">M89*D89</f>
        <v>1809.56</v>
      </c>
      <c r="AM89" s="18">
        <f aca="true" t="shared" si="56" ref="AM89:AM126">N89*D89</f>
        <v>904.78</v>
      </c>
      <c r="AN89" s="18">
        <f t="shared" si="42"/>
        <v>1130.975</v>
      </c>
      <c r="AO89" s="18">
        <f aca="true" t="shared" si="57" ref="AO89:AO126">P89*D89</f>
        <v>4388.182999999999</v>
      </c>
      <c r="AP89" s="18">
        <f t="shared" si="43"/>
        <v>226.195</v>
      </c>
      <c r="AQ89" s="18">
        <f aca="true" t="shared" si="58" ref="AQ89:AQ126">R89*D89</f>
        <v>2352.428</v>
      </c>
      <c r="AR89" s="18">
        <f t="shared" si="44"/>
        <v>1628.6039999999998</v>
      </c>
      <c r="AS89" s="18">
        <f aca="true" t="shared" si="59" ref="AS89:AS126">T89*D89</f>
        <v>226.195</v>
      </c>
      <c r="AT89" s="18">
        <f t="shared" si="45"/>
        <v>2714.3399999999997</v>
      </c>
      <c r="AU89" s="18">
        <f aca="true" t="shared" si="60" ref="AU89:AU126">V89*D89</f>
        <v>1085.7359999999999</v>
      </c>
      <c r="AV89" s="18">
        <f t="shared" si="46"/>
        <v>0</v>
      </c>
      <c r="AW89" s="18">
        <f aca="true" t="shared" si="61" ref="AW89:AW126">X89*D89</f>
        <v>13300.265999999998</v>
      </c>
      <c r="AX89" s="18">
        <f t="shared" si="39"/>
        <v>6740.610999999999</v>
      </c>
      <c r="AY89" s="18">
        <f t="shared" si="40"/>
        <v>1990.5159999999998</v>
      </c>
      <c r="AZ89" s="18">
        <f t="shared" si="41"/>
        <v>2578.6229999999996</v>
      </c>
      <c r="BA89" s="18">
        <f t="shared" si="47"/>
        <v>15833.649999999998</v>
      </c>
      <c r="BB89" s="18">
        <f aca="true" t="shared" si="62" ref="BB89:BB151">SUM(AE89:BA89)</f>
        <v>65913.223</v>
      </c>
    </row>
    <row r="90" spans="1:54" ht="15">
      <c r="A90" s="1">
        <f t="shared" si="37"/>
        <v>86</v>
      </c>
      <c r="B90" s="14" t="s">
        <v>138</v>
      </c>
      <c r="C90" s="2">
        <f t="shared" si="34"/>
        <v>12.06</v>
      </c>
      <c r="D90" s="3">
        <v>430.8</v>
      </c>
      <c r="E90" s="13">
        <f t="shared" si="38"/>
        <v>5195.448</v>
      </c>
      <c r="F90" s="11">
        <v>0.31</v>
      </c>
      <c r="G90" s="11">
        <v>0.47</v>
      </c>
      <c r="H90" s="11">
        <v>0.1</v>
      </c>
      <c r="I90" s="11">
        <v>0.03</v>
      </c>
      <c r="J90" s="11">
        <v>0</v>
      </c>
      <c r="K90" s="11">
        <v>0</v>
      </c>
      <c r="L90" s="11">
        <v>0.2</v>
      </c>
      <c r="M90" s="11">
        <v>0</v>
      </c>
      <c r="N90" s="11">
        <v>0.2</v>
      </c>
      <c r="O90" s="11">
        <v>0</v>
      </c>
      <c r="P90" s="11">
        <v>0.97</v>
      </c>
      <c r="Q90" s="11">
        <v>0</v>
      </c>
      <c r="R90" s="11">
        <v>0</v>
      </c>
      <c r="S90" s="11">
        <v>0</v>
      </c>
      <c r="T90" s="11">
        <v>0</v>
      </c>
      <c r="U90" s="11">
        <v>0.6</v>
      </c>
      <c r="V90" s="11">
        <v>0.24</v>
      </c>
      <c r="W90" s="11">
        <v>0</v>
      </c>
      <c r="X90" s="11">
        <v>2.94</v>
      </c>
      <c r="Y90" s="11">
        <v>1.49</v>
      </c>
      <c r="Z90" s="11">
        <v>0.44</v>
      </c>
      <c r="AA90" s="11">
        <v>0.57</v>
      </c>
      <c r="AB90" s="11">
        <f t="shared" si="35"/>
        <v>2.5</v>
      </c>
      <c r="AC90" s="11">
        <v>3.5</v>
      </c>
      <c r="AD90" s="11">
        <f t="shared" si="36"/>
        <v>0.2902155887230514</v>
      </c>
      <c r="AE90" s="18">
        <f t="shared" si="48"/>
        <v>133.548</v>
      </c>
      <c r="AF90" s="18">
        <f t="shared" si="49"/>
        <v>202.476</v>
      </c>
      <c r="AG90" s="18">
        <f t="shared" si="50"/>
        <v>43.080000000000005</v>
      </c>
      <c r="AH90" s="18">
        <f t="shared" si="51"/>
        <v>12.924</v>
      </c>
      <c r="AI90" s="18">
        <f t="shared" si="52"/>
        <v>0</v>
      </c>
      <c r="AJ90" s="18">
        <f t="shared" si="53"/>
        <v>0</v>
      </c>
      <c r="AK90" s="18">
        <f t="shared" si="54"/>
        <v>86.16000000000001</v>
      </c>
      <c r="AL90" s="18">
        <f t="shared" si="55"/>
        <v>0</v>
      </c>
      <c r="AM90" s="18">
        <f t="shared" si="56"/>
        <v>86.16000000000001</v>
      </c>
      <c r="AN90" s="18">
        <f t="shared" si="42"/>
        <v>0</v>
      </c>
      <c r="AO90" s="18">
        <f t="shared" si="57"/>
        <v>417.876</v>
      </c>
      <c r="AP90" s="18">
        <f t="shared" si="43"/>
        <v>0</v>
      </c>
      <c r="AQ90" s="18">
        <f t="shared" si="58"/>
        <v>0</v>
      </c>
      <c r="AR90" s="18">
        <f t="shared" si="44"/>
        <v>0</v>
      </c>
      <c r="AS90" s="18">
        <f t="shared" si="59"/>
        <v>0</v>
      </c>
      <c r="AT90" s="18">
        <f t="shared" si="45"/>
        <v>258.48</v>
      </c>
      <c r="AU90" s="18">
        <f t="shared" si="60"/>
        <v>103.392</v>
      </c>
      <c r="AV90" s="18">
        <f t="shared" si="46"/>
        <v>0</v>
      </c>
      <c r="AW90" s="18">
        <f t="shared" si="61"/>
        <v>1266.552</v>
      </c>
      <c r="AX90" s="18">
        <f t="shared" si="39"/>
        <v>641.892</v>
      </c>
      <c r="AY90" s="18">
        <f t="shared" si="40"/>
        <v>189.552</v>
      </c>
      <c r="AZ90" s="18">
        <f t="shared" si="41"/>
        <v>245.55599999999998</v>
      </c>
      <c r="BA90" s="18">
        <f t="shared" si="47"/>
        <v>1507.8</v>
      </c>
      <c r="BB90" s="18">
        <f t="shared" si="62"/>
        <v>5195.448</v>
      </c>
    </row>
    <row r="91" spans="1:54" ht="15">
      <c r="A91" s="1">
        <f t="shared" si="37"/>
        <v>87</v>
      </c>
      <c r="B91" s="14" t="s">
        <v>163</v>
      </c>
      <c r="C91" s="2">
        <f t="shared" si="34"/>
        <v>12.06</v>
      </c>
      <c r="D91" s="3">
        <v>632.33</v>
      </c>
      <c r="E91" s="13">
        <f t="shared" si="38"/>
        <v>7625.899800000001</v>
      </c>
      <c r="F91" s="11">
        <v>0.31</v>
      </c>
      <c r="G91" s="11">
        <v>0.47</v>
      </c>
      <c r="H91" s="11">
        <v>0.1</v>
      </c>
      <c r="I91" s="11">
        <v>0.03</v>
      </c>
      <c r="J91" s="11">
        <v>0</v>
      </c>
      <c r="K91" s="11">
        <v>0</v>
      </c>
      <c r="L91" s="11">
        <v>0.2</v>
      </c>
      <c r="M91" s="11">
        <v>0</v>
      </c>
      <c r="N91" s="11">
        <v>0.2</v>
      </c>
      <c r="O91" s="11">
        <v>0</v>
      </c>
      <c r="P91" s="11">
        <v>0.97</v>
      </c>
      <c r="Q91" s="11">
        <v>0</v>
      </c>
      <c r="R91" s="11">
        <v>0</v>
      </c>
      <c r="S91" s="11">
        <v>0</v>
      </c>
      <c r="T91" s="11">
        <v>0</v>
      </c>
      <c r="U91" s="11">
        <v>0.6</v>
      </c>
      <c r="V91" s="11">
        <v>0.24</v>
      </c>
      <c r="W91" s="11">
        <v>0</v>
      </c>
      <c r="X91" s="11">
        <v>2.94</v>
      </c>
      <c r="Y91" s="11">
        <v>1.49</v>
      </c>
      <c r="Z91" s="11">
        <v>0.44</v>
      </c>
      <c r="AA91" s="11">
        <v>0.57</v>
      </c>
      <c r="AB91" s="11">
        <f t="shared" si="35"/>
        <v>2.5</v>
      </c>
      <c r="AC91" s="11">
        <v>3.5</v>
      </c>
      <c r="AD91" s="11">
        <f t="shared" si="36"/>
        <v>0.2902155887230514</v>
      </c>
      <c r="AE91" s="18">
        <f>F91*D91</f>
        <v>196.0223</v>
      </c>
      <c r="AF91" s="18">
        <f>G91*D91</f>
        <v>297.1951</v>
      </c>
      <c r="AG91" s="18">
        <f>H91*D91</f>
        <v>63.233000000000004</v>
      </c>
      <c r="AH91" s="18">
        <f>I91*D91</f>
        <v>18.9699</v>
      </c>
      <c r="AI91" s="18">
        <f>J91*D91</f>
        <v>0</v>
      </c>
      <c r="AJ91" s="18">
        <f>K91*D91</f>
        <v>0</v>
      </c>
      <c r="AK91" s="18">
        <f>L91*D91</f>
        <v>126.46600000000001</v>
      </c>
      <c r="AL91" s="18">
        <f>M91*D91</f>
        <v>0</v>
      </c>
      <c r="AM91" s="18">
        <f>N91*D91</f>
        <v>126.46600000000001</v>
      </c>
      <c r="AN91" s="18">
        <f>O91*D91</f>
        <v>0</v>
      </c>
      <c r="AO91" s="18">
        <f>P91*D91</f>
        <v>613.3601</v>
      </c>
      <c r="AP91" s="18">
        <f>Q91*D91</f>
        <v>0</v>
      </c>
      <c r="AQ91" s="18">
        <f>R91*D91</f>
        <v>0</v>
      </c>
      <c r="AR91" s="18">
        <f>S91*D91</f>
        <v>0</v>
      </c>
      <c r="AS91" s="18">
        <f>T91*D91</f>
        <v>0</v>
      </c>
      <c r="AT91" s="18">
        <f>U91*D91</f>
        <v>379.398</v>
      </c>
      <c r="AU91" s="18">
        <f>V91*D91</f>
        <v>151.7592</v>
      </c>
      <c r="AV91" s="18">
        <f>W91*D91</f>
        <v>0</v>
      </c>
      <c r="AW91" s="18">
        <f>X91*D91</f>
        <v>1859.0502000000001</v>
      </c>
      <c r="AX91" s="18">
        <f>Y91*D91</f>
        <v>942.1717000000001</v>
      </c>
      <c r="AY91" s="18">
        <f>Z91*D91</f>
        <v>278.22520000000003</v>
      </c>
      <c r="AZ91" s="18">
        <f>AA91*D91</f>
        <v>360.4281</v>
      </c>
      <c r="BA91" s="18">
        <f>AC91*D91</f>
        <v>2213.155</v>
      </c>
      <c r="BB91" s="18">
        <f>SUM(AE91:BA91)</f>
        <v>7625.899800000001</v>
      </c>
    </row>
    <row r="92" spans="1:54" ht="15">
      <c r="A92" s="1">
        <f t="shared" si="37"/>
        <v>88</v>
      </c>
      <c r="B92" s="14" t="s">
        <v>136</v>
      </c>
      <c r="C92" s="2">
        <f t="shared" si="34"/>
        <v>13.64</v>
      </c>
      <c r="D92" s="3">
        <v>477.08</v>
      </c>
      <c r="E92" s="13">
        <f t="shared" si="38"/>
        <v>6507.3712000000005</v>
      </c>
      <c r="F92" s="11">
        <v>0.31</v>
      </c>
      <c r="G92" s="11">
        <v>0.47</v>
      </c>
      <c r="H92" s="11">
        <v>0.1</v>
      </c>
      <c r="I92" s="11">
        <v>0.03</v>
      </c>
      <c r="J92" s="11">
        <v>0</v>
      </c>
      <c r="K92" s="11">
        <v>0</v>
      </c>
      <c r="L92" s="11">
        <v>0.2</v>
      </c>
      <c r="M92" s="11">
        <v>0.4</v>
      </c>
      <c r="N92" s="11">
        <v>0.2</v>
      </c>
      <c r="O92" s="11">
        <v>0.25</v>
      </c>
      <c r="P92" s="11">
        <v>0.97</v>
      </c>
      <c r="Q92" s="11">
        <v>0.05</v>
      </c>
      <c r="R92" s="11">
        <v>0.52</v>
      </c>
      <c r="S92" s="11">
        <v>0.36</v>
      </c>
      <c r="T92" s="11">
        <v>0</v>
      </c>
      <c r="U92" s="11">
        <v>0.6</v>
      </c>
      <c r="V92" s="11">
        <v>0.24</v>
      </c>
      <c r="W92" s="11">
        <v>0</v>
      </c>
      <c r="X92" s="11">
        <v>2.94</v>
      </c>
      <c r="Y92" s="11">
        <v>1.49</v>
      </c>
      <c r="Z92" s="11">
        <v>0.44</v>
      </c>
      <c r="AA92" s="11">
        <v>0.57</v>
      </c>
      <c r="AB92" s="11">
        <f t="shared" si="35"/>
        <v>2.5</v>
      </c>
      <c r="AC92" s="11">
        <v>3.5</v>
      </c>
      <c r="AD92" s="11">
        <f t="shared" si="36"/>
        <v>0.2565982404692082</v>
      </c>
      <c r="AE92" s="18">
        <f t="shared" si="48"/>
        <v>147.8948</v>
      </c>
      <c r="AF92" s="18">
        <f t="shared" si="49"/>
        <v>224.22759999999997</v>
      </c>
      <c r="AG92" s="18">
        <f t="shared" si="50"/>
        <v>47.708</v>
      </c>
      <c r="AH92" s="18">
        <f t="shared" si="51"/>
        <v>14.312399999999998</v>
      </c>
      <c r="AI92" s="18">
        <f t="shared" si="52"/>
        <v>0</v>
      </c>
      <c r="AJ92" s="18">
        <f t="shared" si="53"/>
        <v>0</v>
      </c>
      <c r="AK92" s="18">
        <f t="shared" si="54"/>
        <v>95.416</v>
      </c>
      <c r="AL92" s="18">
        <f t="shared" si="55"/>
        <v>190.832</v>
      </c>
      <c r="AM92" s="18">
        <f t="shared" si="56"/>
        <v>95.416</v>
      </c>
      <c r="AN92" s="18">
        <f t="shared" si="42"/>
        <v>119.27</v>
      </c>
      <c r="AO92" s="18">
        <f t="shared" si="57"/>
        <v>462.76759999999996</v>
      </c>
      <c r="AP92" s="18">
        <f t="shared" si="43"/>
        <v>23.854</v>
      </c>
      <c r="AQ92" s="18">
        <f t="shared" si="58"/>
        <v>248.0816</v>
      </c>
      <c r="AR92" s="18">
        <f t="shared" si="44"/>
        <v>171.7488</v>
      </c>
      <c r="AS92" s="18">
        <f t="shared" si="59"/>
        <v>0</v>
      </c>
      <c r="AT92" s="18">
        <f t="shared" si="45"/>
        <v>286.248</v>
      </c>
      <c r="AU92" s="18">
        <f t="shared" si="60"/>
        <v>114.49919999999999</v>
      </c>
      <c r="AV92" s="18">
        <f t="shared" si="46"/>
        <v>0</v>
      </c>
      <c r="AW92" s="18">
        <f t="shared" si="61"/>
        <v>1402.6152</v>
      </c>
      <c r="AX92" s="18">
        <f t="shared" si="39"/>
        <v>710.8492</v>
      </c>
      <c r="AY92" s="18">
        <f t="shared" si="40"/>
        <v>209.9152</v>
      </c>
      <c r="AZ92" s="18">
        <f t="shared" si="41"/>
        <v>271.93559999999997</v>
      </c>
      <c r="BA92" s="18">
        <f t="shared" si="47"/>
        <v>1669.78</v>
      </c>
      <c r="BB92" s="18">
        <f t="shared" si="62"/>
        <v>6507.3712</v>
      </c>
    </row>
    <row r="93" spans="1:54" ht="15">
      <c r="A93" s="1">
        <f t="shared" si="37"/>
        <v>89</v>
      </c>
      <c r="B93" s="14" t="s">
        <v>147</v>
      </c>
      <c r="C93" s="2">
        <f t="shared" si="34"/>
        <v>12.67</v>
      </c>
      <c r="D93" s="3">
        <v>476.14</v>
      </c>
      <c r="E93" s="13">
        <f t="shared" si="38"/>
        <v>6032.6938</v>
      </c>
      <c r="F93" s="11">
        <v>0.31</v>
      </c>
      <c r="G93" s="11">
        <v>0.47</v>
      </c>
      <c r="H93" s="11">
        <v>0.1</v>
      </c>
      <c r="I93" s="11">
        <v>0.03</v>
      </c>
      <c r="J93" s="11">
        <v>0</v>
      </c>
      <c r="K93" s="11">
        <v>0</v>
      </c>
      <c r="L93" s="11">
        <v>0.2</v>
      </c>
      <c r="M93" s="11">
        <v>0</v>
      </c>
      <c r="N93" s="11">
        <v>0.2</v>
      </c>
      <c r="O93" s="11">
        <v>0.25</v>
      </c>
      <c r="P93" s="11">
        <v>0.97</v>
      </c>
      <c r="Q93" s="11">
        <v>0</v>
      </c>
      <c r="R93" s="11">
        <v>0</v>
      </c>
      <c r="S93" s="11">
        <v>0.36</v>
      </c>
      <c r="T93" s="11">
        <v>0</v>
      </c>
      <c r="U93" s="11">
        <v>0.6</v>
      </c>
      <c r="V93" s="11">
        <v>0.24</v>
      </c>
      <c r="W93" s="11">
        <v>0</v>
      </c>
      <c r="X93" s="11">
        <v>2.94</v>
      </c>
      <c r="Y93" s="11">
        <v>1.49</v>
      </c>
      <c r="Z93" s="11">
        <v>0.44</v>
      </c>
      <c r="AA93" s="11">
        <v>0.57</v>
      </c>
      <c r="AB93" s="11">
        <f t="shared" si="35"/>
        <v>2.5</v>
      </c>
      <c r="AC93" s="11">
        <v>3.5</v>
      </c>
      <c r="AD93" s="11">
        <f t="shared" si="36"/>
        <v>0.27624309392265195</v>
      </c>
      <c r="AE93" s="18">
        <f t="shared" si="48"/>
        <v>147.6034</v>
      </c>
      <c r="AF93" s="18">
        <f t="shared" si="49"/>
        <v>223.7858</v>
      </c>
      <c r="AG93" s="18">
        <f t="shared" si="50"/>
        <v>47.614000000000004</v>
      </c>
      <c r="AH93" s="18">
        <f t="shared" si="51"/>
        <v>14.284199999999998</v>
      </c>
      <c r="AI93" s="18">
        <f t="shared" si="52"/>
        <v>0</v>
      </c>
      <c r="AJ93" s="18">
        <f t="shared" si="53"/>
        <v>0</v>
      </c>
      <c r="AK93" s="18">
        <f t="shared" si="54"/>
        <v>95.22800000000001</v>
      </c>
      <c r="AL93" s="18">
        <f t="shared" si="55"/>
        <v>0</v>
      </c>
      <c r="AM93" s="18">
        <f t="shared" si="56"/>
        <v>95.22800000000001</v>
      </c>
      <c r="AN93" s="18">
        <f t="shared" si="42"/>
        <v>119.035</v>
      </c>
      <c r="AO93" s="18">
        <f t="shared" si="57"/>
        <v>461.8558</v>
      </c>
      <c r="AP93" s="18">
        <f t="shared" si="43"/>
        <v>0</v>
      </c>
      <c r="AQ93" s="18">
        <f t="shared" si="58"/>
        <v>0</v>
      </c>
      <c r="AR93" s="18">
        <f t="shared" si="44"/>
        <v>171.41039999999998</v>
      </c>
      <c r="AS93" s="18">
        <f t="shared" si="59"/>
        <v>0</v>
      </c>
      <c r="AT93" s="18">
        <f t="shared" si="45"/>
        <v>285.68399999999997</v>
      </c>
      <c r="AU93" s="18">
        <f t="shared" si="60"/>
        <v>114.27359999999999</v>
      </c>
      <c r="AV93" s="18">
        <f t="shared" si="46"/>
        <v>0</v>
      </c>
      <c r="AW93" s="18">
        <f t="shared" si="61"/>
        <v>1399.8516</v>
      </c>
      <c r="AX93" s="18">
        <f t="shared" si="39"/>
        <v>709.4485999999999</v>
      </c>
      <c r="AY93" s="18">
        <f t="shared" si="40"/>
        <v>209.5016</v>
      </c>
      <c r="AZ93" s="18">
        <f t="shared" si="41"/>
        <v>271.39979999999997</v>
      </c>
      <c r="BA93" s="18">
        <f t="shared" si="47"/>
        <v>1666.49</v>
      </c>
      <c r="BB93" s="18">
        <f t="shared" si="62"/>
        <v>6032.693799999999</v>
      </c>
    </row>
    <row r="94" spans="1:54" ht="15">
      <c r="A94" s="1">
        <f t="shared" si="37"/>
        <v>90</v>
      </c>
      <c r="B94" s="14" t="s">
        <v>195</v>
      </c>
      <c r="C94" s="2">
        <f t="shared" si="34"/>
        <v>11.82</v>
      </c>
      <c r="D94" s="3">
        <v>476.6</v>
      </c>
      <c r="E94" s="13">
        <f>C94*D94</f>
        <v>5633.412</v>
      </c>
      <c r="F94" s="11">
        <v>0.31</v>
      </c>
      <c r="G94" s="11">
        <v>0.47</v>
      </c>
      <c r="H94" s="11">
        <v>0.1</v>
      </c>
      <c r="I94" s="11">
        <v>0.03</v>
      </c>
      <c r="J94" s="11">
        <v>0</v>
      </c>
      <c r="K94" s="11">
        <v>0</v>
      </c>
      <c r="L94" s="11">
        <v>0.2</v>
      </c>
      <c r="M94" s="11">
        <v>0</v>
      </c>
      <c r="N94" s="11">
        <v>0.2</v>
      </c>
      <c r="O94" s="11">
        <v>0</v>
      </c>
      <c r="P94" s="11">
        <v>0.97</v>
      </c>
      <c r="Q94" s="11">
        <v>0</v>
      </c>
      <c r="R94" s="11">
        <v>0</v>
      </c>
      <c r="S94" s="11">
        <v>0.36</v>
      </c>
      <c r="T94" s="11">
        <v>0</v>
      </c>
      <c r="U94" s="11">
        <v>0</v>
      </c>
      <c r="V94" s="11">
        <v>0.24</v>
      </c>
      <c r="W94" s="11">
        <v>0</v>
      </c>
      <c r="X94" s="11">
        <v>2.94</v>
      </c>
      <c r="Y94" s="11">
        <v>1.49</v>
      </c>
      <c r="Z94" s="11">
        <v>0.44</v>
      </c>
      <c r="AA94" s="11">
        <v>0.57</v>
      </c>
      <c r="AB94" s="11">
        <f t="shared" si="35"/>
        <v>2.5</v>
      </c>
      <c r="AC94" s="11">
        <v>3.5</v>
      </c>
      <c r="AD94" s="11">
        <f t="shared" si="36"/>
        <v>0.2961082910321489</v>
      </c>
      <c r="AE94" s="18">
        <f>F94*D94</f>
        <v>147.746</v>
      </c>
      <c r="AF94" s="18">
        <f>G94*D94</f>
        <v>224.002</v>
      </c>
      <c r="AG94" s="18">
        <f>H94*D94</f>
        <v>47.660000000000004</v>
      </c>
      <c r="AH94" s="18">
        <f>I94*D94</f>
        <v>14.298</v>
      </c>
      <c r="AI94" s="18">
        <f>J94*D94</f>
        <v>0</v>
      </c>
      <c r="AJ94" s="18">
        <f>K94*D94</f>
        <v>0</v>
      </c>
      <c r="AK94" s="18">
        <f>L94*D94</f>
        <v>95.32000000000001</v>
      </c>
      <c r="AL94" s="18">
        <f>M94*D94</f>
        <v>0</v>
      </c>
      <c r="AM94" s="18">
        <f>N94*D94</f>
        <v>95.32000000000001</v>
      </c>
      <c r="AN94" s="18">
        <f>O94*D94</f>
        <v>0</v>
      </c>
      <c r="AO94" s="18">
        <f>P94*D94</f>
        <v>462.302</v>
      </c>
      <c r="AP94" s="18">
        <f>Q94*D94</f>
        <v>0</v>
      </c>
      <c r="AQ94" s="18">
        <f>R94*D94</f>
        <v>0</v>
      </c>
      <c r="AR94" s="18">
        <f>S94*D94</f>
        <v>171.576</v>
      </c>
      <c r="AS94" s="18">
        <f>T94*D94</f>
        <v>0</v>
      </c>
      <c r="AT94" s="18">
        <f>U94*D94</f>
        <v>0</v>
      </c>
      <c r="AU94" s="18">
        <f>V94*D94</f>
        <v>114.384</v>
      </c>
      <c r="AV94" s="18">
        <f>W94*D94</f>
        <v>0</v>
      </c>
      <c r="AW94" s="18">
        <f>X94*D94</f>
        <v>1401.204</v>
      </c>
      <c r="AX94" s="18">
        <f>Y94*D94</f>
        <v>710.134</v>
      </c>
      <c r="AY94" s="18">
        <f>Z94*D94</f>
        <v>209.704</v>
      </c>
      <c r="AZ94" s="18">
        <f>AA94*D94</f>
        <v>271.662</v>
      </c>
      <c r="BA94" s="18">
        <f>AC94*D94</f>
        <v>1668.1000000000001</v>
      </c>
      <c r="BB94" s="18">
        <f>SUM(AE94:BA94)</f>
        <v>5633.412</v>
      </c>
    </row>
    <row r="95" spans="1:54" ht="15">
      <c r="A95" s="1">
        <f t="shared" si="37"/>
        <v>91</v>
      </c>
      <c r="B95" s="14" t="s">
        <v>59</v>
      </c>
      <c r="C95" s="2">
        <f t="shared" si="34"/>
        <v>14.57</v>
      </c>
      <c r="D95" s="3">
        <v>4293.9</v>
      </c>
      <c r="E95" s="13">
        <f t="shared" si="38"/>
        <v>62562.12299999999</v>
      </c>
      <c r="F95" s="11">
        <v>0.31</v>
      </c>
      <c r="G95" s="11">
        <v>0.47</v>
      </c>
      <c r="H95" s="11">
        <v>0.25</v>
      </c>
      <c r="I95" s="11">
        <v>0.03</v>
      </c>
      <c r="J95" s="11">
        <v>0.72</v>
      </c>
      <c r="K95" s="11">
        <v>0.01</v>
      </c>
      <c r="L95" s="11">
        <v>0.2</v>
      </c>
      <c r="M95" s="11">
        <v>0.4</v>
      </c>
      <c r="N95" s="11">
        <v>0.2</v>
      </c>
      <c r="O95" s="11">
        <v>0.25</v>
      </c>
      <c r="P95" s="11">
        <v>0.97</v>
      </c>
      <c r="Q95" s="11">
        <v>0.05</v>
      </c>
      <c r="R95" s="11">
        <v>0.52</v>
      </c>
      <c r="S95" s="11">
        <v>0.36</v>
      </c>
      <c r="T95" s="11">
        <v>0.05</v>
      </c>
      <c r="U95" s="11">
        <v>0.6</v>
      </c>
      <c r="V95" s="11">
        <v>0.24</v>
      </c>
      <c r="W95" s="11">
        <v>0</v>
      </c>
      <c r="X95" s="11">
        <v>2.94</v>
      </c>
      <c r="Y95" s="11">
        <v>1.49</v>
      </c>
      <c r="Z95" s="11">
        <v>0.44</v>
      </c>
      <c r="AA95" s="11">
        <v>0.57</v>
      </c>
      <c r="AB95" s="11">
        <f t="shared" si="35"/>
        <v>2.5</v>
      </c>
      <c r="AC95" s="11">
        <v>3.5</v>
      </c>
      <c r="AD95" s="11">
        <f t="shared" si="36"/>
        <v>0.24021962937542896</v>
      </c>
      <c r="AE95" s="18">
        <f t="shared" si="48"/>
        <v>1331.109</v>
      </c>
      <c r="AF95" s="18">
        <f t="shared" si="49"/>
        <v>2018.1329999999998</v>
      </c>
      <c r="AG95" s="18">
        <f t="shared" si="50"/>
        <v>1073.475</v>
      </c>
      <c r="AH95" s="18">
        <f t="shared" si="51"/>
        <v>128.81699999999998</v>
      </c>
      <c r="AI95" s="18">
        <f t="shared" si="52"/>
        <v>3091.6079999999997</v>
      </c>
      <c r="AJ95" s="18">
        <f t="shared" si="53"/>
        <v>42.939</v>
      </c>
      <c r="AK95" s="18">
        <f t="shared" si="54"/>
        <v>858.78</v>
      </c>
      <c r="AL95" s="18">
        <f t="shared" si="55"/>
        <v>1717.56</v>
      </c>
      <c r="AM95" s="18">
        <f t="shared" si="56"/>
        <v>858.78</v>
      </c>
      <c r="AN95" s="18">
        <f t="shared" si="42"/>
        <v>1073.475</v>
      </c>
      <c r="AO95" s="18">
        <f t="shared" si="57"/>
        <v>4165.083</v>
      </c>
      <c r="AP95" s="18">
        <f t="shared" si="43"/>
        <v>214.695</v>
      </c>
      <c r="AQ95" s="18">
        <f t="shared" si="58"/>
        <v>2232.828</v>
      </c>
      <c r="AR95" s="18">
        <f t="shared" si="44"/>
        <v>1545.8039999999999</v>
      </c>
      <c r="AS95" s="18">
        <f t="shared" si="59"/>
        <v>214.695</v>
      </c>
      <c r="AT95" s="18">
        <f t="shared" si="45"/>
        <v>2576.3399999999997</v>
      </c>
      <c r="AU95" s="18">
        <f t="shared" si="60"/>
        <v>1030.5359999999998</v>
      </c>
      <c r="AV95" s="18">
        <f t="shared" si="46"/>
        <v>0</v>
      </c>
      <c r="AW95" s="18">
        <f t="shared" si="61"/>
        <v>12624.065999999999</v>
      </c>
      <c r="AX95" s="18">
        <f t="shared" si="39"/>
        <v>6397.910999999999</v>
      </c>
      <c r="AY95" s="18">
        <f t="shared" si="40"/>
        <v>1889.3159999999998</v>
      </c>
      <c r="AZ95" s="18">
        <f t="shared" si="41"/>
        <v>2447.5229999999997</v>
      </c>
      <c r="BA95" s="18">
        <f t="shared" si="47"/>
        <v>15028.649999999998</v>
      </c>
      <c r="BB95" s="18">
        <f t="shared" si="62"/>
        <v>62562.12299999999</v>
      </c>
    </row>
    <row r="96" spans="1:54" ht="15">
      <c r="A96" s="1">
        <f t="shared" si="37"/>
        <v>92</v>
      </c>
      <c r="B96" s="14" t="s">
        <v>82</v>
      </c>
      <c r="C96" s="2">
        <f t="shared" si="34"/>
        <v>14.520000000000001</v>
      </c>
      <c r="D96" s="3">
        <v>3618.61</v>
      </c>
      <c r="E96" s="13">
        <f t="shared" si="38"/>
        <v>52542.21720000001</v>
      </c>
      <c r="F96" s="11">
        <v>0.31</v>
      </c>
      <c r="G96" s="11">
        <v>0.47</v>
      </c>
      <c r="H96" s="11">
        <v>0.25</v>
      </c>
      <c r="I96" s="11">
        <v>0.03</v>
      </c>
      <c r="J96" s="11">
        <v>0.72</v>
      </c>
      <c r="K96" s="11">
        <v>0.01</v>
      </c>
      <c r="L96" s="11">
        <v>0.2</v>
      </c>
      <c r="M96" s="11">
        <v>0.4</v>
      </c>
      <c r="N96" s="11">
        <v>0.2</v>
      </c>
      <c r="O96" s="11">
        <v>0.25</v>
      </c>
      <c r="P96" s="11">
        <v>0.97</v>
      </c>
      <c r="Q96" s="11">
        <v>0.05</v>
      </c>
      <c r="R96" s="11">
        <v>0.52</v>
      </c>
      <c r="S96" s="11">
        <v>0.36</v>
      </c>
      <c r="T96" s="11">
        <v>0</v>
      </c>
      <c r="U96" s="11">
        <v>0.6</v>
      </c>
      <c r="V96" s="11">
        <v>0.24</v>
      </c>
      <c r="W96" s="11">
        <v>0</v>
      </c>
      <c r="X96" s="11">
        <v>2.94</v>
      </c>
      <c r="Y96" s="11">
        <v>1.49</v>
      </c>
      <c r="Z96" s="11">
        <v>0.44</v>
      </c>
      <c r="AA96" s="11">
        <v>0.57</v>
      </c>
      <c r="AB96" s="11">
        <f t="shared" si="35"/>
        <v>2.5</v>
      </c>
      <c r="AC96" s="11">
        <v>3.5</v>
      </c>
      <c r="AD96" s="11">
        <f t="shared" si="36"/>
        <v>0.24104683195592283</v>
      </c>
      <c r="AE96" s="18">
        <f t="shared" si="48"/>
        <v>1121.7691</v>
      </c>
      <c r="AF96" s="18">
        <f t="shared" si="49"/>
        <v>1700.7467</v>
      </c>
      <c r="AG96" s="18">
        <f t="shared" si="50"/>
        <v>904.6525</v>
      </c>
      <c r="AH96" s="18">
        <f t="shared" si="51"/>
        <v>108.5583</v>
      </c>
      <c r="AI96" s="18">
        <f t="shared" si="52"/>
        <v>2605.3992</v>
      </c>
      <c r="AJ96" s="18">
        <f t="shared" si="53"/>
        <v>36.1861</v>
      </c>
      <c r="AK96" s="18">
        <f t="shared" si="54"/>
        <v>723.7220000000001</v>
      </c>
      <c r="AL96" s="18">
        <f t="shared" si="55"/>
        <v>1447.4440000000002</v>
      </c>
      <c r="AM96" s="18">
        <f t="shared" si="56"/>
        <v>723.7220000000001</v>
      </c>
      <c r="AN96" s="18">
        <f t="shared" si="42"/>
        <v>904.6525</v>
      </c>
      <c r="AO96" s="18">
        <f t="shared" si="57"/>
        <v>3510.0517</v>
      </c>
      <c r="AP96" s="18">
        <f t="shared" si="43"/>
        <v>180.93050000000002</v>
      </c>
      <c r="AQ96" s="18">
        <f t="shared" si="58"/>
        <v>1881.6772</v>
      </c>
      <c r="AR96" s="18">
        <f t="shared" si="44"/>
        <v>1302.6996</v>
      </c>
      <c r="AS96" s="18">
        <f t="shared" si="59"/>
        <v>0</v>
      </c>
      <c r="AT96" s="18">
        <f t="shared" si="45"/>
        <v>2171.166</v>
      </c>
      <c r="AU96" s="18">
        <f t="shared" si="60"/>
        <v>868.4664</v>
      </c>
      <c r="AV96" s="18">
        <f t="shared" si="46"/>
        <v>0</v>
      </c>
      <c r="AW96" s="18">
        <f t="shared" si="61"/>
        <v>10638.7134</v>
      </c>
      <c r="AX96" s="18">
        <f t="shared" si="39"/>
        <v>5391.7289</v>
      </c>
      <c r="AY96" s="18">
        <f t="shared" si="40"/>
        <v>1592.1884</v>
      </c>
      <c r="AZ96" s="18">
        <f t="shared" si="41"/>
        <v>2062.6077</v>
      </c>
      <c r="BA96" s="18">
        <f t="shared" si="47"/>
        <v>12665.135</v>
      </c>
      <c r="BB96" s="18">
        <f t="shared" si="62"/>
        <v>52542.21720000001</v>
      </c>
    </row>
    <row r="97" spans="1:54" ht="15">
      <c r="A97" s="1">
        <f t="shared" si="37"/>
        <v>93</v>
      </c>
      <c r="B97" s="14" t="s">
        <v>83</v>
      </c>
      <c r="C97" s="2">
        <f t="shared" si="34"/>
        <v>11.350000000000001</v>
      </c>
      <c r="D97" s="3">
        <v>386</v>
      </c>
      <c r="E97" s="13">
        <f t="shared" si="38"/>
        <v>4381.1</v>
      </c>
      <c r="F97" s="11">
        <v>0.31</v>
      </c>
      <c r="G97" s="11">
        <v>0.47</v>
      </c>
      <c r="H97" s="11">
        <v>0.25</v>
      </c>
      <c r="I97" s="11">
        <v>0.01</v>
      </c>
      <c r="J97" s="11">
        <v>0.72</v>
      </c>
      <c r="K97" s="11">
        <v>0.01</v>
      </c>
      <c r="L97" s="11">
        <v>0.2</v>
      </c>
      <c r="M97" s="11">
        <v>0</v>
      </c>
      <c r="N97" s="11">
        <v>0.2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0.24</v>
      </c>
      <c r="W97" s="11">
        <v>0</v>
      </c>
      <c r="X97" s="11">
        <v>2.94</v>
      </c>
      <c r="Y97" s="11">
        <v>1.49</v>
      </c>
      <c r="Z97" s="11">
        <v>0.44</v>
      </c>
      <c r="AA97" s="11">
        <v>0.57</v>
      </c>
      <c r="AB97" s="11">
        <f t="shared" si="35"/>
        <v>2.5</v>
      </c>
      <c r="AC97" s="11">
        <v>3.5</v>
      </c>
      <c r="AD97" s="11">
        <f t="shared" si="36"/>
        <v>0.3083700440528634</v>
      </c>
      <c r="AE97" s="18">
        <f t="shared" si="48"/>
        <v>119.66</v>
      </c>
      <c r="AF97" s="18">
        <f t="shared" si="49"/>
        <v>181.42</v>
      </c>
      <c r="AG97" s="18">
        <f t="shared" si="50"/>
        <v>96.5</v>
      </c>
      <c r="AH97" s="18">
        <f t="shared" si="51"/>
        <v>3.86</v>
      </c>
      <c r="AI97" s="18">
        <f t="shared" si="52"/>
        <v>277.92</v>
      </c>
      <c r="AJ97" s="18">
        <f t="shared" si="53"/>
        <v>3.86</v>
      </c>
      <c r="AK97" s="18">
        <f t="shared" si="54"/>
        <v>77.2</v>
      </c>
      <c r="AL97" s="18">
        <f t="shared" si="55"/>
        <v>0</v>
      </c>
      <c r="AM97" s="18">
        <f t="shared" si="56"/>
        <v>77.2</v>
      </c>
      <c r="AN97" s="18">
        <f t="shared" si="42"/>
        <v>0</v>
      </c>
      <c r="AO97" s="18">
        <f t="shared" si="57"/>
        <v>0</v>
      </c>
      <c r="AP97" s="18">
        <f t="shared" si="43"/>
        <v>0</v>
      </c>
      <c r="AQ97" s="18">
        <f t="shared" si="58"/>
        <v>0</v>
      </c>
      <c r="AR97" s="18">
        <f t="shared" si="44"/>
        <v>0</v>
      </c>
      <c r="AS97" s="18">
        <f t="shared" si="59"/>
        <v>0</v>
      </c>
      <c r="AT97" s="18">
        <f t="shared" si="45"/>
        <v>0</v>
      </c>
      <c r="AU97" s="18">
        <f t="shared" si="60"/>
        <v>92.64</v>
      </c>
      <c r="AV97" s="18">
        <f t="shared" si="46"/>
        <v>0</v>
      </c>
      <c r="AW97" s="18">
        <f t="shared" si="61"/>
        <v>1134.84</v>
      </c>
      <c r="AX97" s="18">
        <f t="shared" si="39"/>
        <v>575.14</v>
      </c>
      <c r="AY97" s="18">
        <f t="shared" si="40"/>
        <v>169.84</v>
      </c>
      <c r="AZ97" s="18">
        <f t="shared" si="41"/>
        <v>220.01999999999998</v>
      </c>
      <c r="BA97" s="18">
        <f t="shared" si="47"/>
        <v>1351</v>
      </c>
      <c r="BB97" s="18">
        <f t="shared" si="62"/>
        <v>4381.1</v>
      </c>
    </row>
    <row r="98" spans="1:54" ht="15">
      <c r="A98" s="1">
        <f t="shared" si="37"/>
        <v>94</v>
      </c>
      <c r="B98" s="14" t="s">
        <v>84</v>
      </c>
      <c r="C98" s="2">
        <f t="shared" si="34"/>
        <v>13.9</v>
      </c>
      <c r="D98" s="3">
        <v>393.3</v>
      </c>
      <c r="E98" s="13">
        <f t="shared" si="38"/>
        <v>5466.87</v>
      </c>
      <c r="F98" s="11">
        <v>0.31</v>
      </c>
      <c r="G98" s="11">
        <v>0.47</v>
      </c>
      <c r="H98" s="11">
        <v>0.25</v>
      </c>
      <c r="I98" s="11">
        <v>0.01</v>
      </c>
      <c r="J98" s="11">
        <v>0.72</v>
      </c>
      <c r="K98" s="11">
        <v>0.01</v>
      </c>
      <c r="L98" s="11">
        <v>0.2</v>
      </c>
      <c r="M98" s="11">
        <v>0.4</v>
      </c>
      <c r="N98" s="11">
        <v>0.2</v>
      </c>
      <c r="O98" s="11">
        <v>0.25</v>
      </c>
      <c r="P98" s="11">
        <v>0.97</v>
      </c>
      <c r="Q98" s="11">
        <v>0.05</v>
      </c>
      <c r="R98" s="11">
        <v>0.52</v>
      </c>
      <c r="S98" s="11">
        <v>0.36</v>
      </c>
      <c r="T98" s="11">
        <v>0</v>
      </c>
      <c r="U98" s="11">
        <v>0</v>
      </c>
      <c r="V98" s="11">
        <v>0.24</v>
      </c>
      <c r="W98" s="11">
        <v>0</v>
      </c>
      <c r="X98" s="11">
        <v>2.94</v>
      </c>
      <c r="Y98" s="11">
        <v>1.49</v>
      </c>
      <c r="Z98" s="11">
        <v>0.44</v>
      </c>
      <c r="AA98" s="11">
        <v>0.57</v>
      </c>
      <c r="AB98" s="11">
        <f t="shared" si="35"/>
        <v>2.5</v>
      </c>
      <c r="AC98" s="11">
        <v>3.5</v>
      </c>
      <c r="AD98" s="11">
        <f t="shared" si="36"/>
        <v>0.2517985611510791</v>
      </c>
      <c r="AE98" s="18">
        <f t="shared" si="48"/>
        <v>121.923</v>
      </c>
      <c r="AF98" s="18">
        <f t="shared" si="49"/>
        <v>184.851</v>
      </c>
      <c r="AG98" s="18">
        <f t="shared" si="50"/>
        <v>98.325</v>
      </c>
      <c r="AH98" s="18">
        <f t="shared" si="51"/>
        <v>3.9330000000000003</v>
      </c>
      <c r="AI98" s="18">
        <f t="shared" si="52"/>
        <v>283.176</v>
      </c>
      <c r="AJ98" s="18">
        <f t="shared" si="53"/>
        <v>3.9330000000000003</v>
      </c>
      <c r="AK98" s="18">
        <f t="shared" si="54"/>
        <v>78.66000000000001</v>
      </c>
      <c r="AL98" s="18">
        <f t="shared" si="55"/>
        <v>157.32000000000002</v>
      </c>
      <c r="AM98" s="18">
        <f t="shared" si="56"/>
        <v>78.66000000000001</v>
      </c>
      <c r="AN98" s="18">
        <f t="shared" si="42"/>
        <v>98.325</v>
      </c>
      <c r="AO98" s="18">
        <f t="shared" si="57"/>
        <v>381.501</v>
      </c>
      <c r="AP98" s="18">
        <f t="shared" si="43"/>
        <v>19.665000000000003</v>
      </c>
      <c r="AQ98" s="18">
        <f t="shared" si="58"/>
        <v>204.51600000000002</v>
      </c>
      <c r="AR98" s="18">
        <f t="shared" si="44"/>
        <v>141.588</v>
      </c>
      <c r="AS98" s="18">
        <f t="shared" si="59"/>
        <v>0</v>
      </c>
      <c r="AT98" s="18">
        <f t="shared" si="45"/>
        <v>0</v>
      </c>
      <c r="AU98" s="18">
        <f t="shared" si="60"/>
        <v>94.392</v>
      </c>
      <c r="AV98" s="18">
        <f t="shared" si="46"/>
        <v>0</v>
      </c>
      <c r="AW98" s="18">
        <f t="shared" si="61"/>
        <v>1156.302</v>
      </c>
      <c r="AX98" s="18">
        <f t="shared" si="39"/>
        <v>586.017</v>
      </c>
      <c r="AY98" s="18">
        <f t="shared" si="40"/>
        <v>173.052</v>
      </c>
      <c r="AZ98" s="18">
        <f t="shared" si="41"/>
        <v>224.18099999999998</v>
      </c>
      <c r="BA98" s="18">
        <f t="shared" si="47"/>
        <v>1376.55</v>
      </c>
      <c r="BB98" s="18">
        <f t="shared" si="62"/>
        <v>5466.87</v>
      </c>
    </row>
    <row r="99" spans="1:54" ht="15">
      <c r="A99" s="1">
        <f t="shared" si="37"/>
        <v>95</v>
      </c>
      <c r="B99" s="14" t="s">
        <v>85</v>
      </c>
      <c r="C99" s="2">
        <f t="shared" si="34"/>
        <v>14.520000000000001</v>
      </c>
      <c r="D99" s="3">
        <v>4241.8</v>
      </c>
      <c r="E99" s="13">
        <f t="shared" si="38"/>
        <v>61590.93600000001</v>
      </c>
      <c r="F99" s="11">
        <v>0.31</v>
      </c>
      <c r="G99" s="11">
        <v>0.47</v>
      </c>
      <c r="H99" s="11">
        <v>0.25</v>
      </c>
      <c r="I99" s="11">
        <v>0.03</v>
      </c>
      <c r="J99" s="11">
        <v>0.72</v>
      </c>
      <c r="K99" s="11">
        <v>0.01</v>
      </c>
      <c r="L99" s="11">
        <v>0.2</v>
      </c>
      <c r="M99" s="11">
        <v>0.4</v>
      </c>
      <c r="N99" s="11">
        <v>0.2</v>
      </c>
      <c r="O99" s="11">
        <v>0.25</v>
      </c>
      <c r="P99" s="11">
        <v>0.97</v>
      </c>
      <c r="Q99" s="11">
        <v>0.05</v>
      </c>
      <c r="R99" s="11">
        <v>0.52</v>
      </c>
      <c r="S99" s="11">
        <v>0.36</v>
      </c>
      <c r="T99" s="11">
        <v>0</v>
      </c>
      <c r="U99" s="11">
        <v>0.6</v>
      </c>
      <c r="V99" s="11">
        <v>0.24</v>
      </c>
      <c r="W99" s="11">
        <v>0</v>
      </c>
      <c r="X99" s="11">
        <v>2.94</v>
      </c>
      <c r="Y99" s="11">
        <v>1.49</v>
      </c>
      <c r="Z99" s="11">
        <v>0.44</v>
      </c>
      <c r="AA99" s="11">
        <v>0.57</v>
      </c>
      <c r="AB99" s="11">
        <f t="shared" si="35"/>
        <v>2.5</v>
      </c>
      <c r="AC99" s="11">
        <v>3.5</v>
      </c>
      <c r="AD99" s="11">
        <f t="shared" si="36"/>
        <v>0.24104683195592283</v>
      </c>
      <c r="AE99" s="18">
        <f t="shared" si="48"/>
        <v>1314.958</v>
      </c>
      <c r="AF99" s="18">
        <f t="shared" si="49"/>
        <v>1993.646</v>
      </c>
      <c r="AG99" s="18">
        <f t="shared" si="50"/>
        <v>1060.45</v>
      </c>
      <c r="AH99" s="18">
        <f t="shared" si="51"/>
        <v>127.254</v>
      </c>
      <c r="AI99" s="18">
        <f t="shared" si="52"/>
        <v>3054.096</v>
      </c>
      <c r="AJ99" s="18">
        <f t="shared" si="53"/>
        <v>42.418</v>
      </c>
      <c r="AK99" s="18">
        <f t="shared" si="54"/>
        <v>848.3600000000001</v>
      </c>
      <c r="AL99" s="18">
        <f t="shared" si="55"/>
        <v>1696.7200000000003</v>
      </c>
      <c r="AM99" s="18">
        <f t="shared" si="56"/>
        <v>848.3600000000001</v>
      </c>
      <c r="AN99" s="18">
        <f t="shared" si="42"/>
        <v>1060.45</v>
      </c>
      <c r="AO99" s="18">
        <f t="shared" si="57"/>
        <v>4114.546</v>
      </c>
      <c r="AP99" s="18">
        <f t="shared" si="43"/>
        <v>212.09000000000003</v>
      </c>
      <c r="AQ99" s="18">
        <f t="shared" si="58"/>
        <v>2205.7360000000003</v>
      </c>
      <c r="AR99" s="18">
        <f t="shared" si="44"/>
        <v>1527.048</v>
      </c>
      <c r="AS99" s="18">
        <f t="shared" si="59"/>
        <v>0</v>
      </c>
      <c r="AT99" s="18">
        <f t="shared" si="45"/>
        <v>2545.08</v>
      </c>
      <c r="AU99" s="18">
        <f t="shared" si="60"/>
        <v>1018.032</v>
      </c>
      <c r="AV99" s="18">
        <f t="shared" si="46"/>
        <v>0</v>
      </c>
      <c r="AW99" s="18">
        <f t="shared" si="61"/>
        <v>12470.892</v>
      </c>
      <c r="AX99" s="18">
        <f t="shared" si="39"/>
        <v>6320.282</v>
      </c>
      <c r="AY99" s="18">
        <f t="shared" si="40"/>
        <v>1866.392</v>
      </c>
      <c r="AZ99" s="18">
        <f t="shared" si="41"/>
        <v>2417.826</v>
      </c>
      <c r="BA99" s="18">
        <f t="shared" si="47"/>
        <v>14846.300000000001</v>
      </c>
      <c r="BB99" s="18">
        <f t="shared" si="62"/>
        <v>61590.936</v>
      </c>
    </row>
    <row r="100" spans="1:54" ht="15">
      <c r="A100" s="1">
        <f t="shared" si="37"/>
        <v>96</v>
      </c>
      <c r="B100" s="14" t="s">
        <v>86</v>
      </c>
      <c r="C100" s="2">
        <f t="shared" si="34"/>
        <v>13.9</v>
      </c>
      <c r="D100" s="3">
        <v>362.1</v>
      </c>
      <c r="E100" s="13">
        <f t="shared" si="38"/>
        <v>5033.1900000000005</v>
      </c>
      <c r="F100" s="11">
        <v>0.31</v>
      </c>
      <c r="G100" s="11">
        <v>0.47</v>
      </c>
      <c r="H100" s="11">
        <v>0.25</v>
      </c>
      <c r="I100" s="11">
        <v>0.01</v>
      </c>
      <c r="J100" s="11">
        <v>0.72</v>
      </c>
      <c r="K100" s="11">
        <v>0.01</v>
      </c>
      <c r="L100" s="11">
        <v>0.2</v>
      </c>
      <c r="M100" s="11">
        <v>0.4</v>
      </c>
      <c r="N100" s="11">
        <v>0.2</v>
      </c>
      <c r="O100" s="11">
        <v>0.25</v>
      </c>
      <c r="P100" s="11">
        <v>0.97</v>
      </c>
      <c r="Q100" s="11">
        <v>0.05</v>
      </c>
      <c r="R100" s="11">
        <v>0.52</v>
      </c>
      <c r="S100" s="11">
        <v>0.36</v>
      </c>
      <c r="T100" s="11">
        <v>0</v>
      </c>
      <c r="U100" s="11">
        <v>0</v>
      </c>
      <c r="V100" s="11">
        <v>0.24</v>
      </c>
      <c r="W100" s="11">
        <v>0</v>
      </c>
      <c r="X100" s="11">
        <v>2.94</v>
      </c>
      <c r="Y100" s="11">
        <v>1.49</v>
      </c>
      <c r="Z100" s="11">
        <v>0.44</v>
      </c>
      <c r="AA100" s="11">
        <v>0.57</v>
      </c>
      <c r="AB100" s="11">
        <f t="shared" si="35"/>
        <v>2.5</v>
      </c>
      <c r="AC100" s="11">
        <v>3.5</v>
      </c>
      <c r="AD100" s="11">
        <f t="shared" si="36"/>
        <v>0.2517985611510791</v>
      </c>
      <c r="AE100" s="18">
        <f t="shared" si="48"/>
        <v>112.251</v>
      </c>
      <c r="AF100" s="18">
        <f t="shared" si="49"/>
        <v>170.187</v>
      </c>
      <c r="AG100" s="18">
        <f t="shared" si="50"/>
        <v>90.525</v>
      </c>
      <c r="AH100" s="18">
        <f t="shared" si="51"/>
        <v>3.6210000000000004</v>
      </c>
      <c r="AI100" s="18">
        <f t="shared" si="52"/>
        <v>260.712</v>
      </c>
      <c r="AJ100" s="18">
        <f t="shared" si="53"/>
        <v>3.6210000000000004</v>
      </c>
      <c r="AK100" s="18">
        <f t="shared" si="54"/>
        <v>72.42</v>
      </c>
      <c r="AL100" s="18">
        <f t="shared" si="55"/>
        <v>144.84</v>
      </c>
      <c r="AM100" s="18">
        <f t="shared" si="56"/>
        <v>72.42</v>
      </c>
      <c r="AN100" s="18">
        <f t="shared" si="42"/>
        <v>90.525</v>
      </c>
      <c r="AO100" s="18">
        <f t="shared" si="57"/>
        <v>351.237</v>
      </c>
      <c r="AP100" s="18">
        <f t="shared" si="43"/>
        <v>18.105</v>
      </c>
      <c r="AQ100" s="18">
        <f t="shared" si="58"/>
        <v>188.29200000000003</v>
      </c>
      <c r="AR100" s="18">
        <f t="shared" si="44"/>
        <v>130.356</v>
      </c>
      <c r="AS100" s="18">
        <f t="shared" si="59"/>
        <v>0</v>
      </c>
      <c r="AT100" s="18">
        <f t="shared" si="45"/>
        <v>0</v>
      </c>
      <c r="AU100" s="18">
        <f t="shared" si="60"/>
        <v>86.904</v>
      </c>
      <c r="AV100" s="18">
        <f t="shared" si="46"/>
        <v>0</v>
      </c>
      <c r="AW100" s="18">
        <f t="shared" si="61"/>
        <v>1064.574</v>
      </c>
      <c r="AX100" s="18">
        <f t="shared" si="39"/>
        <v>539.529</v>
      </c>
      <c r="AY100" s="18">
        <f t="shared" si="40"/>
        <v>159.324</v>
      </c>
      <c r="AZ100" s="18">
        <f t="shared" si="41"/>
        <v>206.397</v>
      </c>
      <c r="BA100" s="18">
        <f t="shared" si="47"/>
        <v>1267.3500000000001</v>
      </c>
      <c r="BB100" s="18">
        <f t="shared" si="62"/>
        <v>5033.1900000000005</v>
      </c>
    </row>
    <row r="101" spans="1:54" ht="15">
      <c r="A101" s="1">
        <f t="shared" si="37"/>
        <v>97</v>
      </c>
      <c r="B101" s="14" t="s">
        <v>109</v>
      </c>
      <c r="C101" s="2">
        <f t="shared" si="34"/>
        <v>12.32</v>
      </c>
      <c r="D101" s="3">
        <v>376.2</v>
      </c>
      <c r="E101" s="13">
        <f t="shared" si="38"/>
        <v>4634.784</v>
      </c>
      <c r="F101" s="11">
        <v>0.31</v>
      </c>
      <c r="G101" s="11">
        <v>0.47</v>
      </c>
      <c r="H101" s="11">
        <v>0.25</v>
      </c>
      <c r="I101" s="11">
        <v>0.01</v>
      </c>
      <c r="J101" s="11">
        <v>0.12</v>
      </c>
      <c r="K101" s="11">
        <v>0.01</v>
      </c>
      <c r="L101" s="11">
        <v>0.2</v>
      </c>
      <c r="M101" s="11">
        <v>0</v>
      </c>
      <c r="N101" s="11">
        <v>0.2</v>
      </c>
      <c r="O101" s="11">
        <v>0</v>
      </c>
      <c r="P101" s="11">
        <v>0.97</v>
      </c>
      <c r="Q101" s="11">
        <v>0</v>
      </c>
      <c r="R101" s="11">
        <v>0</v>
      </c>
      <c r="S101" s="11">
        <v>0</v>
      </c>
      <c r="T101" s="11">
        <v>0</v>
      </c>
      <c r="U101" s="11">
        <v>0.6</v>
      </c>
      <c r="V101" s="11">
        <v>0.24</v>
      </c>
      <c r="W101" s="11">
        <v>0</v>
      </c>
      <c r="X101" s="11">
        <v>2.94</v>
      </c>
      <c r="Y101" s="11">
        <v>1.49</v>
      </c>
      <c r="Z101" s="11">
        <v>0.44</v>
      </c>
      <c r="AA101" s="11">
        <v>0.57</v>
      </c>
      <c r="AB101" s="11">
        <f t="shared" si="35"/>
        <v>2.5</v>
      </c>
      <c r="AC101" s="11">
        <v>3.5</v>
      </c>
      <c r="AD101" s="11">
        <f t="shared" si="36"/>
        <v>0.28409090909090906</v>
      </c>
      <c r="AE101" s="18">
        <f t="shared" si="48"/>
        <v>116.622</v>
      </c>
      <c r="AF101" s="18">
        <f t="shared" si="49"/>
        <v>176.814</v>
      </c>
      <c r="AG101" s="18">
        <f t="shared" si="50"/>
        <v>94.05</v>
      </c>
      <c r="AH101" s="18">
        <f t="shared" si="51"/>
        <v>3.762</v>
      </c>
      <c r="AI101" s="18">
        <f t="shared" si="52"/>
        <v>45.144</v>
      </c>
      <c r="AJ101" s="18">
        <f t="shared" si="53"/>
        <v>3.762</v>
      </c>
      <c r="AK101" s="18">
        <f t="shared" si="54"/>
        <v>75.24</v>
      </c>
      <c r="AL101" s="18">
        <f t="shared" si="55"/>
        <v>0</v>
      </c>
      <c r="AM101" s="18">
        <f t="shared" si="56"/>
        <v>75.24</v>
      </c>
      <c r="AN101" s="18">
        <f t="shared" si="42"/>
        <v>0</v>
      </c>
      <c r="AO101" s="18">
        <f t="shared" si="57"/>
        <v>364.914</v>
      </c>
      <c r="AP101" s="18">
        <f t="shared" si="43"/>
        <v>0</v>
      </c>
      <c r="AQ101" s="18">
        <f t="shared" si="58"/>
        <v>0</v>
      </c>
      <c r="AR101" s="18">
        <f t="shared" si="44"/>
        <v>0</v>
      </c>
      <c r="AS101" s="18">
        <f t="shared" si="59"/>
        <v>0</v>
      </c>
      <c r="AT101" s="18">
        <f t="shared" si="45"/>
        <v>225.72</v>
      </c>
      <c r="AU101" s="18">
        <f t="shared" si="60"/>
        <v>90.288</v>
      </c>
      <c r="AV101" s="18">
        <f t="shared" si="46"/>
        <v>0</v>
      </c>
      <c r="AW101" s="18">
        <f t="shared" si="61"/>
        <v>1106.028</v>
      </c>
      <c r="AX101" s="18">
        <f t="shared" si="39"/>
        <v>560.538</v>
      </c>
      <c r="AY101" s="18">
        <f t="shared" si="40"/>
        <v>165.528</v>
      </c>
      <c r="AZ101" s="18">
        <f t="shared" si="41"/>
        <v>214.43399999999997</v>
      </c>
      <c r="BA101" s="18">
        <f t="shared" si="47"/>
        <v>1316.7</v>
      </c>
      <c r="BB101" s="18">
        <f t="shared" si="62"/>
        <v>4634.784</v>
      </c>
    </row>
    <row r="102" spans="1:54" ht="15">
      <c r="A102" s="1">
        <f t="shared" si="37"/>
        <v>98</v>
      </c>
      <c r="B102" s="14" t="s">
        <v>118</v>
      </c>
      <c r="C102" s="2">
        <f t="shared" si="34"/>
        <v>13.9</v>
      </c>
      <c r="D102" s="3">
        <v>382.9</v>
      </c>
      <c r="E102" s="13">
        <f t="shared" si="38"/>
        <v>5322.3099999999995</v>
      </c>
      <c r="F102" s="11">
        <v>0.31</v>
      </c>
      <c r="G102" s="11">
        <v>0.47</v>
      </c>
      <c r="H102" s="11">
        <v>0.25</v>
      </c>
      <c r="I102" s="11">
        <v>0.01</v>
      </c>
      <c r="J102" s="11">
        <v>0.72</v>
      </c>
      <c r="K102" s="11">
        <v>0.01</v>
      </c>
      <c r="L102" s="11">
        <v>0.2</v>
      </c>
      <c r="M102" s="11">
        <v>0.4</v>
      </c>
      <c r="N102" s="11">
        <v>0.2</v>
      </c>
      <c r="O102" s="11">
        <v>0.25</v>
      </c>
      <c r="P102" s="11">
        <v>0.97</v>
      </c>
      <c r="Q102" s="11">
        <v>0.05</v>
      </c>
      <c r="R102" s="11">
        <v>0.52</v>
      </c>
      <c r="S102" s="11">
        <v>0.36</v>
      </c>
      <c r="T102" s="11">
        <v>0</v>
      </c>
      <c r="U102" s="11">
        <v>0</v>
      </c>
      <c r="V102" s="11">
        <v>0.24</v>
      </c>
      <c r="W102" s="11">
        <v>0</v>
      </c>
      <c r="X102" s="11">
        <v>2.94</v>
      </c>
      <c r="Y102" s="11">
        <v>1.49</v>
      </c>
      <c r="Z102" s="11">
        <v>0.44</v>
      </c>
      <c r="AA102" s="11">
        <v>0.57</v>
      </c>
      <c r="AB102" s="11">
        <f t="shared" si="35"/>
        <v>2.5</v>
      </c>
      <c r="AC102" s="11">
        <v>3.5</v>
      </c>
      <c r="AD102" s="11">
        <f t="shared" si="36"/>
        <v>0.2517985611510791</v>
      </c>
      <c r="AE102" s="18">
        <f t="shared" si="48"/>
        <v>118.699</v>
      </c>
      <c r="AF102" s="18">
        <f t="shared" si="49"/>
        <v>179.96299999999997</v>
      </c>
      <c r="AG102" s="18">
        <f t="shared" si="50"/>
        <v>95.725</v>
      </c>
      <c r="AH102" s="18">
        <f t="shared" si="51"/>
        <v>3.8289999999999997</v>
      </c>
      <c r="AI102" s="18">
        <f t="shared" si="52"/>
        <v>275.688</v>
      </c>
      <c r="AJ102" s="18">
        <f t="shared" si="53"/>
        <v>3.8289999999999997</v>
      </c>
      <c r="AK102" s="18">
        <f t="shared" si="54"/>
        <v>76.58</v>
      </c>
      <c r="AL102" s="18">
        <f t="shared" si="55"/>
        <v>153.16</v>
      </c>
      <c r="AM102" s="18">
        <f t="shared" si="56"/>
        <v>76.58</v>
      </c>
      <c r="AN102" s="18">
        <f t="shared" si="42"/>
        <v>95.725</v>
      </c>
      <c r="AO102" s="18">
        <f t="shared" si="57"/>
        <v>371.41299999999995</v>
      </c>
      <c r="AP102" s="18">
        <f t="shared" si="43"/>
        <v>19.145</v>
      </c>
      <c r="AQ102" s="18">
        <f t="shared" si="58"/>
        <v>199.108</v>
      </c>
      <c r="AR102" s="18">
        <f t="shared" si="44"/>
        <v>137.844</v>
      </c>
      <c r="AS102" s="18">
        <f t="shared" si="59"/>
        <v>0</v>
      </c>
      <c r="AT102" s="18">
        <f t="shared" si="45"/>
        <v>0</v>
      </c>
      <c r="AU102" s="18">
        <f t="shared" si="60"/>
        <v>91.89599999999999</v>
      </c>
      <c r="AV102" s="18">
        <f t="shared" si="46"/>
        <v>0</v>
      </c>
      <c r="AW102" s="18">
        <f t="shared" si="61"/>
        <v>1125.7259999999999</v>
      </c>
      <c r="AX102" s="18">
        <f t="shared" si="39"/>
        <v>570.521</v>
      </c>
      <c r="AY102" s="18">
        <f t="shared" si="40"/>
        <v>168.476</v>
      </c>
      <c r="AZ102" s="18">
        <f t="shared" si="41"/>
        <v>218.25299999999996</v>
      </c>
      <c r="BA102" s="18">
        <f t="shared" si="47"/>
        <v>1340.1499999999999</v>
      </c>
      <c r="BB102" s="18">
        <f t="shared" si="62"/>
        <v>5322.3099999999995</v>
      </c>
    </row>
    <row r="103" spans="1:54" ht="15">
      <c r="A103" s="1">
        <f t="shared" si="37"/>
        <v>99</v>
      </c>
      <c r="B103" s="14" t="s">
        <v>60</v>
      </c>
      <c r="C103" s="2">
        <f t="shared" si="34"/>
        <v>14.520000000000001</v>
      </c>
      <c r="D103" s="3">
        <v>3371.45</v>
      </c>
      <c r="E103" s="13">
        <f t="shared" si="38"/>
        <v>48953.454000000005</v>
      </c>
      <c r="F103" s="11">
        <v>0.31</v>
      </c>
      <c r="G103" s="11">
        <v>0.47</v>
      </c>
      <c r="H103" s="11">
        <v>0.25</v>
      </c>
      <c r="I103" s="11">
        <v>0.03</v>
      </c>
      <c r="J103" s="11">
        <v>0.72</v>
      </c>
      <c r="K103" s="11">
        <v>0.01</v>
      </c>
      <c r="L103" s="11">
        <v>0.2</v>
      </c>
      <c r="M103" s="11">
        <v>0.4</v>
      </c>
      <c r="N103" s="11">
        <v>0.2</v>
      </c>
      <c r="O103" s="11">
        <v>0.25</v>
      </c>
      <c r="P103" s="11">
        <v>0.97</v>
      </c>
      <c r="Q103" s="11">
        <v>0.05</v>
      </c>
      <c r="R103" s="11">
        <v>0.52</v>
      </c>
      <c r="S103" s="11">
        <v>0.36</v>
      </c>
      <c r="T103" s="11">
        <v>0</v>
      </c>
      <c r="U103" s="11">
        <v>0.6</v>
      </c>
      <c r="V103" s="11">
        <v>0.24</v>
      </c>
      <c r="W103" s="11">
        <v>0</v>
      </c>
      <c r="X103" s="11">
        <v>2.94</v>
      </c>
      <c r="Y103" s="11">
        <v>1.49</v>
      </c>
      <c r="Z103" s="11">
        <v>0.44</v>
      </c>
      <c r="AA103" s="11">
        <v>0.57</v>
      </c>
      <c r="AB103" s="11">
        <f t="shared" si="35"/>
        <v>2.5</v>
      </c>
      <c r="AC103" s="11">
        <v>3.5</v>
      </c>
      <c r="AD103" s="11">
        <f t="shared" si="36"/>
        <v>0.24104683195592283</v>
      </c>
      <c r="AE103" s="18">
        <f t="shared" si="48"/>
        <v>1045.1495</v>
      </c>
      <c r="AF103" s="18">
        <f t="shared" si="49"/>
        <v>1584.5814999999998</v>
      </c>
      <c r="AG103" s="18">
        <f t="shared" si="50"/>
        <v>842.8625</v>
      </c>
      <c r="AH103" s="18">
        <f t="shared" si="51"/>
        <v>101.14349999999999</v>
      </c>
      <c r="AI103" s="18">
        <f t="shared" si="52"/>
        <v>2427.444</v>
      </c>
      <c r="AJ103" s="18">
        <f t="shared" si="53"/>
        <v>33.7145</v>
      </c>
      <c r="AK103" s="18">
        <f t="shared" si="54"/>
        <v>674.29</v>
      </c>
      <c r="AL103" s="18">
        <f t="shared" si="55"/>
        <v>1348.58</v>
      </c>
      <c r="AM103" s="18">
        <f t="shared" si="56"/>
        <v>674.29</v>
      </c>
      <c r="AN103" s="18">
        <f t="shared" si="42"/>
        <v>842.8625</v>
      </c>
      <c r="AO103" s="18">
        <f t="shared" si="57"/>
        <v>3270.3064999999997</v>
      </c>
      <c r="AP103" s="18">
        <f t="shared" si="43"/>
        <v>168.5725</v>
      </c>
      <c r="AQ103" s="18">
        <f t="shared" si="58"/>
        <v>1753.154</v>
      </c>
      <c r="AR103" s="18">
        <f t="shared" si="44"/>
        <v>1213.722</v>
      </c>
      <c r="AS103" s="18">
        <f t="shared" si="59"/>
        <v>0</v>
      </c>
      <c r="AT103" s="18">
        <f t="shared" si="45"/>
        <v>2022.87</v>
      </c>
      <c r="AU103" s="18">
        <f t="shared" si="60"/>
        <v>809.1479999999999</v>
      </c>
      <c r="AV103" s="18">
        <f t="shared" si="46"/>
        <v>0</v>
      </c>
      <c r="AW103" s="18">
        <f t="shared" si="61"/>
        <v>9912.063</v>
      </c>
      <c r="AX103" s="18">
        <f t="shared" si="39"/>
        <v>5023.4605</v>
      </c>
      <c r="AY103" s="18">
        <f t="shared" si="40"/>
        <v>1483.4379999999999</v>
      </c>
      <c r="AZ103" s="18">
        <f t="shared" si="41"/>
        <v>1921.7264999999998</v>
      </c>
      <c r="BA103" s="18">
        <f t="shared" si="47"/>
        <v>11800.074999999999</v>
      </c>
      <c r="BB103" s="18">
        <f t="shared" si="62"/>
        <v>48953.454</v>
      </c>
    </row>
    <row r="104" spans="1:54" ht="15">
      <c r="A104" s="1">
        <f t="shared" si="37"/>
        <v>100</v>
      </c>
      <c r="B104" s="14" t="s">
        <v>149</v>
      </c>
      <c r="C104" s="2">
        <f t="shared" si="34"/>
        <v>12.31</v>
      </c>
      <c r="D104" s="3">
        <v>360.2</v>
      </c>
      <c r="E104" s="13">
        <f t="shared" si="38"/>
        <v>4434.062</v>
      </c>
      <c r="F104" s="11">
        <v>0.31</v>
      </c>
      <c r="G104" s="11">
        <v>0.47</v>
      </c>
      <c r="H104" s="11">
        <v>0.1</v>
      </c>
      <c r="I104" s="11">
        <v>0.03</v>
      </c>
      <c r="J104" s="11">
        <v>0.29</v>
      </c>
      <c r="K104" s="11">
        <v>0.01</v>
      </c>
      <c r="L104" s="11">
        <v>0.2</v>
      </c>
      <c r="M104" s="11">
        <v>0</v>
      </c>
      <c r="N104" s="11">
        <v>0.2</v>
      </c>
      <c r="O104" s="11">
        <v>0.25</v>
      </c>
      <c r="P104" s="11">
        <v>0.97</v>
      </c>
      <c r="Q104" s="11">
        <v>0</v>
      </c>
      <c r="R104" s="11">
        <v>0</v>
      </c>
      <c r="S104" s="11">
        <v>0</v>
      </c>
      <c r="T104" s="11">
        <v>0</v>
      </c>
      <c r="U104" s="11">
        <v>0.3</v>
      </c>
      <c r="V104" s="11">
        <v>0.24</v>
      </c>
      <c r="W104" s="11">
        <v>0</v>
      </c>
      <c r="X104" s="11">
        <v>2.94</v>
      </c>
      <c r="Y104" s="11">
        <v>1.49</v>
      </c>
      <c r="Z104" s="11">
        <v>0.44</v>
      </c>
      <c r="AA104" s="11">
        <v>0.57</v>
      </c>
      <c r="AB104" s="11">
        <f t="shared" si="35"/>
        <v>2.5</v>
      </c>
      <c r="AC104" s="11">
        <v>3.5</v>
      </c>
      <c r="AD104" s="11">
        <f t="shared" si="36"/>
        <v>0.2843216896831844</v>
      </c>
      <c r="AE104" s="18">
        <f t="shared" si="48"/>
        <v>111.66199999999999</v>
      </c>
      <c r="AF104" s="18">
        <f t="shared" si="49"/>
        <v>169.29399999999998</v>
      </c>
      <c r="AG104" s="18">
        <f t="shared" si="50"/>
        <v>36.02</v>
      </c>
      <c r="AH104" s="18">
        <f t="shared" si="51"/>
        <v>10.806</v>
      </c>
      <c r="AI104" s="18">
        <f t="shared" si="52"/>
        <v>104.45799999999998</v>
      </c>
      <c r="AJ104" s="18">
        <f t="shared" si="53"/>
        <v>3.602</v>
      </c>
      <c r="AK104" s="18">
        <f t="shared" si="54"/>
        <v>72.04</v>
      </c>
      <c r="AL104" s="18">
        <f t="shared" si="55"/>
        <v>0</v>
      </c>
      <c r="AM104" s="18">
        <f t="shared" si="56"/>
        <v>72.04</v>
      </c>
      <c r="AN104" s="18">
        <f t="shared" si="42"/>
        <v>90.05</v>
      </c>
      <c r="AO104" s="18">
        <f t="shared" si="57"/>
        <v>349.394</v>
      </c>
      <c r="AP104" s="18">
        <f t="shared" si="43"/>
        <v>0</v>
      </c>
      <c r="AQ104" s="18">
        <f t="shared" si="58"/>
        <v>0</v>
      </c>
      <c r="AR104" s="18">
        <f t="shared" si="44"/>
        <v>0</v>
      </c>
      <c r="AS104" s="18">
        <f t="shared" si="59"/>
        <v>0</v>
      </c>
      <c r="AT104" s="18">
        <f t="shared" si="45"/>
        <v>108.05999999999999</v>
      </c>
      <c r="AU104" s="18">
        <f t="shared" si="60"/>
        <v>86.448</v>
      </c>
      <c r="AV104" s="18">
        <f t="shared" si="46"/>
        <v>0</v>
      </c>
      <c r="AW104" s="18">
        <f t="shared" si="61"/>
        <v>1058.988</v>
      </c>
      <c r="AX104" s="18">
        <f t="shared" si="39"/>
        <v>536.698</v>
      </c>
      <c r="AY104" s="18">
        <f t="shared" si="40"/>
        <v>158.488</v>
      </c>
      <c r="AZ104" s="18">
        <f t="shared" si="41"/>
        <v>205.31399999999996</v>
      </c>
      <c r="BA104" s="18">
        <f t="shared" si="47"/>
        <v>1260.7</v>
      </c>
      <c r="BB104" s="18">
        <f t="shared" si="62"/>
        <v>4434.062</v>
      </c>
    </row>
    <row r="105" spans="1:54" ht="15">
      <c r="A105" s="1">
        <f t="shared" si="37"/>
        <v>101</v>
      </c>
      <c r="B105" s="14" t="s">
        <v>87</v>
      </c>
      <c r="C105" s="2">
        <f t="shared" si="34"/>
        <v>12.57</v>
      </c>
      <c r="D105" s="3">
        <v>365.5</v>
      </c>
      <c r="E105" s="13">
        <f t="shared" si="38"/>
        <v>4594.335</v>
      </c>
      <c r="F105" s="11">
        <v>0.31</v>
      </c>
      <c r="G105" s="11">
        <v>0.47</v>
      </c>
      <c r="H105" s="11">
        <v>0.25</v>
      </c>
      <c r="I105" s="11">
        <v>0.01</v>
      </c>
      <c r="J105" s="11">
        <v>0.72</v>
      </c>
      <c r="K105" s="11">
        <v>0.01</v>
      </c>
      <c r="L105" s="11">
        <v>0.2</v>
      </c>
      <c r="M105" s="11">
        <v>0</v>
      </c>
      <c r="N105" s="11">
        <v>0.1</v>
      </c>
      <c r="O105" s="11">
        <v>0.25</v>
      </c>
      <c r="P105" s="11">
        <v>0.87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0.14</v>
      </c>
      <c r="W105" s="11">
        <v>0</v>
      </c>
      <c r="X105" s="11">
        <v>2.64</v>
      </c>
      <c r="Y105" s="11">
        <v>1.85</v>
      </c>
      <c r="Z105" s="11">
        <v>0.54</v>
      </c>
      <c r="AA105" s="11">
        <v>0.71</v>
      </c>
      <c r="AB105" s="11">
        <v>3.1</v>
      </c>
      <c r="AC105" s="11">
        <v>3.5</v>
      </c>
      <c r="AD105" s="11">
        <f t="shared" si="36"/>
        <v>0.27844073190135243</v>
      </c>
      <c r="AE105" s="18">
        <f t="shared" si="48"/>
        <v>113.30499999999999</v>
      </c>
      <c r="AF105" s="18">
        <f t="shared" si="49"/>
        <v>171.785</v>
      </c>
      <c r="AG105" s="18">
        <f t="shared" si="50"/>
        <v>91.375</v>
      </c>
      <c r="AH105" s="18">
        <f t="shared" si="51"/>
        <v>3.6550000000000002</v>
      </c>
      <c r="AI105" s="18">
        <f t="shared" si="52"/>
        <v>263.15999999999997</v>
      </c>
      <c r="AJ105" s="18">
        <f t="shared" si="53"/>
        <v>3.6550000000000002</v>
      </c>
      <c r="AK105" s="18">
        <f t="shared" si="54"/>
        <v>73.10000000000001</v>
      </c>
      <c r="AL105" s="18">
        <f t="shared" si="55"/>
        <v>0</v>
      </c>
      <c r="AM105" s="18">
        <f t="shared" si="56"/>
        <v>36.550000000000004</v>
      </c>
      <c r="AN105" s="18">
        <f t="shared" si="42"/>
        <v>91.375</v>
      </c>
      <c r="AO105" s="18">
        <f t="shared" si="57"/>
        <v>317.985</v>
      </c>
      <c r="AP105" s="18">
        <f t="shared" si="43"/>
        <v>0</v>
      </c>
      <c r="AQ105" s="18">
        <f t="shared" si="58"/>
        <v>0</v>
      </c>
      <c r="AR105" s="18">
        <f t="shared" si="44"/>
        <v>0</v>
      </c>
      <c r="AS105" s="18">
        <f t="shared" si="59"/>
        <v>0</v>
      </c>
      <c r="AT105" s="18">
        <f t="shared" si="45"/>
        <v>0</v>
      </c>
      <c r="AU105" s="18">
        <f t="shared" si="60"/>
        <v>51.17</v>
      </c>
      <c r="AV105" s="18">
        <f t="shared" si="46"/>
        <v>0</v>
      </c>
      <c r="AW105" s="18">
        <f t="shared" si="61"/>
        <v>964.9200000000001</v>
      </c>
      <c r="AX105" s="18">
        <f t="shared" si="39"/>
        <v>676.1750000000001</v>
      </c>
      <c r="AY105" s="18">
        <f t="shared" si="40"/>
        <v>197.37</v>
      </c>
      <c r="AZ105" s="18">
        <f t="shared" si="41"/>
        <v>259.505</v>
      </c>
      <c r="BA105" s="18">
        <f t="shared" si="47"/>
        <v>1279.25</v>
      </c>
      <c r="BB105" s="18">
        <f t="shared" si="62"/>
        <v>4594.335</v>
      </c>
    </row>
    <row r="106" spans="1:54" ht="15">
      <c r="A106" s="1">
        <f t="shared" si="37"/>
        <v>102</v>
      </c>
      <c r="B106" s="14" t="s">
        <v>88</v>
      </c>
      <c r="C106" s="2">
        <f t="shared" si="34"/>
        <v>13.9</v>
      </c>
      <c r="D106" s="3">
        <v>445.1</v>
      </c>
      <c r="E106" s="13">
        <f t="shared" si="38"/>
        <v>6186.89</v>
      </c>
      <c r="F106" s="11">
        <v>0.31</v>
      </c>
      <c r="G106" s="11">
        <v>0.47</v>
      </c>
      <c r="H106" s="11">
        <v>0.25</v>
      </c>
      <c r="I106" s="11">
        <v>0.01</v>
      </c>
      <c r="J106" s="11">
        <v>0.72</v>
      </c>
      <c r="K106" s="11">
        <v>0.01</v>
      </c>
      <c r="L106" s="11">
        <v>0.2</v>
      </c>
      <c r="M106" s="11">
        <v>0.4</v>
      </c>
      <c r="N106" s="11">
        <v>0.2</v>
      </c>
      <c r="O106" s="11">
        <v>0.25</v>
      </c>
      <c r="P106" s="11">
        <v>0.97</v>
      </c>
      <c r="Q106" s="11">
        <v>0.05</v>
      </c>
      <c r="R106" s="11">
        <v>0.52</v>
      </c>
      <c r="S106" s="11">
        <v>0.36</v>
      </c>
      <c r="T106" s="11">
        <v>0</v>
      </c>
      <c r="U106" s="11">
        <v>0</v>
      </c>
      <c r="V106" s="11">
        <v>0.24</v>
      </c>
      <c r="W106" s="11">
        <v>0</v>
      </c>
      <c r="X106" s="11">
        <v>2.94</v>
      </c>
      <c r="Y106" s="11">
        <v>1.49</v>
      </c>
      <c r="Z106" s="11">
        <v>0.44</v>
      </c>
      <c r="AA106" s="11">
        <v>0.57</v>
      </c>
      <c r="AB106" s="11">
        <f t="shared" si="35"/>
        <v>2.5</v>
      </c>
      <c r="AC106" s="11">
        <v>3.5</v>
      </c>
      <c r="AD106" s="11">
        <f t="shared" si="36"/>
        <v>0.2517985611510791</v>
      </c>
      <c r="AE106" s="18">
        <f t="shared" si="48"/>
        <v>137.981</v>
      </c>
      <c r="AF106" s="18">
        <f t="shared" si="49"/>
        <v>209.197</v>
      </c>
      <c r="AG106" s="18">
        <f t="shared" si="50"/>
        <v>111.275</v>
      </c>
      <c r="AH106" s="18">
        <f t="shared" si="51"/>
        <v>4.4510000000000005</v>
      </c>
      <c r="AI106" s="18">
        <f t="shared" si="52"/>
        <v>320.472</v>
      </c>
      <c r="AJ106" s="18">
        <f t="shared" si="53"/>
        <v>4.4510000000000005</v>
      </c>
      <c r="AK106" s="18">
        <f t="shared" si="54"/>
        <v>89.02000000000001</v>
      </c>
      <c r="AL106" s="18">
        <f t="shared" si="55"/>
        <v>178.04000000000002</v>
      </c>
      <c r="AM106" s="18">
        <f t="shared" si="56"/>
        <v>89.02000000000001</v>
      </c>
      <c r="AN106" s="18">
        <f t="shared" si="42"/>
        <v>111.275</v>
      </c>
      <c r="AO106" s="18">
        <f t="shared" si="57"/>
        <v>431.747</v>
      </c>
      <c r="AP106" s="18">
        <f t="shared" si="43"/>
        <v>22.255000000000003</v>
      </c>
      <c r="AQ106" s="18">
        <f t="shared" si="58"/>
        <v>231.45200000000003</v>
      </c>
      <c r="AR106" s="18">
        <f t="shared" si="44"/>
        <v>160.236</v>
      </c>
      <c r="AS106" s="18">
        <f t="shared" si="59"/>
        <v>0</v>
      </c>
      <c r="AT106" s="18">
        <f t="shared" si="45"/>
        <v>0</v>
      </c>
      <c r="AU106" s="18">
        <f t="shared" si="60"/>
        <v>106.824</v>
      </c>
      <c r="AV106" s="18">
        <f t="shared" si="46"/>
        <v>0</v>
      </c>
      <c r="AW106" s="18">
        <f t="shared" si="61"/>
        <v>1308.594</v>
      </c>
      <c r="AX106" s="18">
        <f t="shared" si="39"/>
        <v>663.1990000000001</v>
      </c>
      <c r="AY106" s="18">
        <f t="shared" si="40"/>
        <v>195.84400000000002</v>
      </c>
      <c r="AZ106" s="18">
        <f t="shared" si="41"/>
        <v>253.707</v>
      </c>
      <c r="BA106" s="18">
        <f t="shared" si="47"/>
        <v>1557.8500000000001</v>
      </c>
      <c r="BB106" s="18">
        <f t="shared" si="62"/>
        <v>6186.890000000001</v>
      </c>
    </row>
    <row r="107" spans="1:54" ht="15">
      <c r="A107" s="1">
        <f t="shared" si="37"/>
        <v>103</v>
      </c>
      <c r="B107" s="14" t="s">
        <v>89</v>
      </c>
      <c r="C107" s="2">
        <f t="shared" si="34"/>
        <v>13.9</v>
      </c>
      <c r="D107" s="3">
        <v>440.8</v>
      </c>
      <c r="E107" s="13">
        <f t="shared" si="38"/>
        <v>6127.12</v>
      </c>
      <c r="F107" s="11">
        <v>0.31</v>
      </c>
      <c r="G107" s="11">
        <v>0.47</v>
      </c>
      <c r="H107" s="11">
        <v>0.25</v>
      </c>
      <c r="I107" s="11">
        <v>0.01</v>
      </c>
      <c r="J107" s="11">
        <v>0.72</v>
      </c>
      <c r="K107" s="11">
        <v>0.01</v>
      </c>
      <c r="L107" s="11">
        <v>0.2</v>
      </c>
      <c r="M107" s="11">
        <v>0.4</v>
      </c>
      <c r="N107" s="11">
        <v>0.2</v>
      </c>
      <c r="O107" s="11">
        <v>0.25</v>
      </c>
      <c r="P107" s="11">
        <v>0.97</v>
      </c>
      <c r="Q107" s="11">
        <v>0.05</v>
      </c>
      <c r="R107" s="11">
        <v>0.52</v>
      </c>
      <c r="S107" s="11">
        <v>0.36</v>
      </c>
      <c r="T107" s="11">
        <v>0</v>
      </c>
      <c r="U107" s="11">
        <v>0</v>
      </c>
      <c r="V107" s="11">
        <v>0.24</v>
      </c>
      <c r="W107" s="11">
        <v>0</v>
      </c>
      <c r="X107" s="11">
        <v>2.94</v>
      </c>
      <c r="Y107" s="11">
        <v>1.49</v>
      </c>
      <c r="Z107" s="11">
        <v>0.44</v>
      </c>
      <c r="AA107" s="11">
        <v>0.57</v>
      </c>
      <c r="AB107" s="11">
        <f t="shared" si="35"/>
        <v>2.5</v>
      </c>
      <c r="AC107" s="11">
        <v>3.5</v>
      </c>
      <c r="AD107" s="11">
        <f t="shared" si="36"/>
        <v>0.2517985611510791</v>
      </c>
      <c r="AE107" s="18">
        <f t="shared" si="48"/>
        <v>136.648</v>
      </c>
      <c r="AF107" s="18">
        <f t="shared" si="49"/>
        <v>207.176</v>
      </c>
      <c r="AG107" s="18">
        <f t="shared" si="50"/>
        <v>110.2</v>
      </c>
      <c r="AH107" s="18">
        <f t="shared" si="51"/>
        <v>4.408</v>
      </c>
      <c r="AI107" s="18">
        <f t="shared" si="52"/>
        <v>317.376</v>
      </c>
      <c r="AJ107" s="18">
        <f t="shared" si="53"/>
        <v>4.408</v>
      </c>
      <c r="AK107" s="18">
        <f t="shared" si="54"/>
        <v>88.16000000000001</v>
      </c>
      <c r="AL107" s="18">
        <f t="shared" si="55"/>
        <v>176.32000000000002</v>
      </c>
      <c r="AM107" s="18">
        <f t="shared" si="56"/>
        <v>88.16000000000001</v>
      </c>
      <c r="AN107" s="18">
        <f t="shared" si="42"/>
        <v>110.2</v>
      </c>
      <c r="AO107" s="18">
        <f t="shared" si="57"/>
        <v>427.576</v>
      </c>
      <c r="AP107" s="18">
        <f t="shared" si="43"/>
        <v>22.040000000000003</v>
      </c>
      <c r="AQ107" s="18">
        <f t="shared" si="58"/>
        <v>229.216</v>
      </c>
      <c r="AR107" s="18">
        <f t="shared" si="44"/>
        <v>158.688</v>
      </c>
      <c r="AS107" s="18">
        <f t="shared" si="59"/>
        <v>0</v>
      </c>
      <c r="AT107" s="18">
        <f t="shared" si="45"/>
        <v>0</v>
      </c>
      <c r="AU107" s="18">
        <f t="shared" si="60"/>
        <v>105.792</v>
      </c>
      <c r="AV107" s="18">
        <f t="shared" si="46"/>
        <v>0</v>
      </c>
      <c r="AW107" s="18">
        <f t="shared" si="61"/>
        <v>1295.952</v>
      </c>
      <c r="AX107" s="18">
        <f t="shared" si="39"/>
        <v>656.792</v>
      </c>
      <c r="AY107" s="18">
        <f t="shared" si="40"/>
        <v>193.952</v>
      </c>
      <c r="AZ107" s="18">
        <f t="shared" si="41"/>
        <v>251.25599999999997</v>
      </c>
      <c r="BA107" s="18">
        <f t="shared" si="47"/>
        <v>1542.8</v>
      </c>
      <c r="BB107" s="18">
        <f t="shared" si="62"/>
        <v>6127.120000000001</v>
      </c>
    </row>
    <row r="108" spans="1:54" ht="15">
      <c r="A108" s="1">
        <f t="shared" si="37"/>
        <v>104</v>
      </c>
      <c r="B108" s="14" t="s">
        <v>90</v>
      </c>
      <c r="C108" s="2">
        <f t="shared" si="34"/>
        <v>13.9</v>
      </c>
      <c r="D108" s="3">
        <v>439.6</v>
      </c>
      <c r="E108" s="13">
        <f t="shared" si="38"/>
        <v>6110.4400000000005</v>
      </c>
      <c r="F108" s="11">
        <v>0.31</v>
      </c>
      <c r="G108" s="11">
        <v>0.47</v>
      </c>
      <c r="H108" s="11">
        <v>0.25</v>
      </c>
      <c r="I108" s="11">
        <v>0.01</v>
      </c>
      <c r="J108" s="11">
        <v>0.72</v>
      </c>
      <c r="K108" s="11">
        <v>0.01</v>
      </c>
      <c r="L108" s="11">
        <v>0.2</v>
      </c>
      <c r="M108" s="11">
        <v>0.4</v>
      </c>
      <c r="N108" s="11">
        <v>0.2</v>
      </c>
      <c r="O108" s="11">
        <v>0.25</v>
      </c>
      <c r="P108" s="11">
        <v>0.97</v>
      </c>
      <c r="Q108" s="11">
        <v>0.05</v>
      </c>
      <c r="R108" s="11">
        <v>0.52</v>
      </c>
      <c r="S108" s="11">
        <v>0.36</v>
      </c>
      <c r="T108" s="11">
        <v>0</v>
      </c>
      <c r="U108" s="11">
        <v>0</v>
      </c>
      <c r="V108" s="11">
        <v>0.24</v>
      </c>
      <c r="W108" s="11">
        <v>0</v>
      </c>
      <c r="X108" s="11">
        <v>2.94</v>
      </c>
      <c r="Y108" s="11">
        <v>1.49</v>
      </c>
      <c r="Z108" s="11">
        <v>0.44</v>
      </c>
      <c r="AA108" s="11">
        <v>0.57</v>
      </c>
      <c r="AB108" s="11">
        <f t="shared" si="35"/>
        <v>2.5</v>
      </c>
      <c r="AC108" s="11">
        <v>3.5</v>
      </c>
      <c r="AD108" s="11">
        <f t="shared" si="36"/>
        <v>0.2517985611510791</v>
      </c>
      <c r="AE108" s="18">
        <f t="shared" si="48"/>
        <v>136.276</v>
      </c>
      <c r="AF108" s="18">
        <f t="shared" si="49"/>
        <v>206.612</v>
      </c>
      <c r="AG108" s="18">
        <f t="shared" si="50"/>
        <v>109.9</v>
      </c>
      <c r="AH108" s="18">
        <f t="shared" si="51"/>
        <v>4.396</v>
      </c>
      <c r="AI108" s="18">
        <f t="shared" si="52"/>
        <v>316.512</v>
      </c>
      <c r="AJ108" s="18">
        <f t="shared" si="53"/>
        <v>4.396</v>
      </c>
      <c r="AK108" s="18">
        <f t="shared" si="54"/>
        <v>87.92000000000002</v>
      </c>
      <c r="AL108" s="18">
        <f t="shared" si="55"/>
        <v>175.84000000000003</v>
      </c>
      <c r="AM108" s="18">
        <f t="shared" si="56"/>
        <v>87.92000000000002</v>
      </c>
      <c r="AN108" s="18">
        <f t="shared" si="42"/>
        <v>109.9</v>
      </c>
      <c r="AO108" s="18">
        <f t="shared" si="57"/>
        <v>426.41200000000003</v>
      </c>
      <c r="AP108" s="18">
        <f t="shared" si="43"/>
        <v>21.980000000000004</v>
      </c>
      <c r="AQ108" s="18">
        <f t="shared" si="58"/>
        <v>228.592</v>
      </c>
      <c r="AR108" s="18">
        <f t="shared" si="44"/>
        <v>158.256</v>
      </c>
      <c r="AS108" s="18">
        <f t="shared" si="59"/>
        <v>0</v>
      </c>
      <c r="AT108" s="18">
        <f t="shared" si="45"/>
        <v>0</v>
      </c>
      <c r="AU108" s="18">
        <f t="shared" si="60"/>
        <v>105.504</v>
      </c>
      <c r="AV108" s="18">
        <f t="shared" si="46"/>
        <v>0</v>
      </c>
      <c r="AW108" s="18">
        <f t="shared" si="61"/>
        <v>1292.424</v>
      </c>
      <c r="AX108" s="18">
        <f t="shared" si="39"/>
        <v>655.004</v>
      </c>
      <c r="AY108" s="18">
        <f t="shared" si="40"/>
        <v>193.424</v>
      </c>
      <c r="AZ108" s="18">
        <f t="shared" si="41"/>
        <v>250.572</v>
      </c>
      <c r="BA108" s="18">
        <f t="shared" si="47"/>
        <v>1538.6000000000001</v>
      </c>
      <c r="BB108" s="18">
        <f t="shared" si="62"/>
        <v>6110.4400000000005</v>
      </c>
    </row>
    <row r="109" spans="1:54" ht="15">
      <c r="A109" s="1">
        <f t="shared" si="37"/>
        <v>105</v>
      </c>
      <c r="B109" s="14" t="s">
        <v>91</v>
      </c>
      <c r="C109" s="2">
        <f t="shared" si="34"/>
        <v>14.520000000000001</v>
      </c>
      <c r="D109" s="3">
        <v>2567.8</v>
      </c>
      <c r="E109" s="13">
        <f t="shared" si="38"/>
        <v>37284.456000000006</v>
      </c>
      <c r="F109" s="11">
        <v>0.31</v>
      </c>
      <c r="G109" s="11">
        <v>0.47</v>
      </c>
      <c r="H109" s="11">
        <v>0.25</v>
      </c>
      <c r="I109" s="11">
        <v>0.03</v>
      </c>
      <c r="J109" s="11">
        <v>0.72</v>
      </c>
      <c r="K109" s="11">
        <v>0.01</v>
      </c>
      <c r="L109" s="11">
        <v>0.2</v>
      </c>
      <c r="M109" s="11">
        <v>0.4</v>
      </c>
      <c r="N109" s="11">
        <v>0.2</v>
      </c>
      <c r="O109" s="11">
        <v>0.25</v>
      </c>
      <c r="P109" s="11">
        <v>0.97</v>
      </c>
      <c r="Q109" s="11">
        <v>0.05</v>
      </c>
      <c r="R109" s="11">
        <v>0.52</v>
      </c>
      <c r="S109" s="11">
        <v>0.36</v>
      </c>
      <c r="T109" s="11">
        <v>0</v>
      </c>
      <c r="U109" s="11">
        <v>0.6</v>
      </c>
      <c r="V109" s="11">
        <v>0.24</v>
      </c>
      <c r="W109" s="11">
        <v>0</v>
      </c>
      <c r="X109" s="11">
        <v>2.94</v>
      </c>
      <c r="Y109" s="11">
        <v>1.49</v>
      </c>
      <c r="Z109" s="11">
        <v>0.44</v>
      </c>
      <c r="AA109" s="11">
        <v>0.57</v>
      </c>
      <c r="AB109" s="11">
        <f t="shared" si="35"/>
        <v>2.5</v>
      </c>
      <c r="AC109" s="11">
        <v>3.5</v>
      </c>
      <c r="AD109" s="11">
        <f t="shared" si="36"/>
        <v>0.24104683195592283</v>
      </c>
      <c r="AE109" s="18">
        <f t="shared" si="48"/>
        <v>796.018</v>
      </c>
      <c r="AF109" s="18">
        <f t="shared" si="49"/>
        <v>1206.866</v>
      </c>
      <c r="AG109" s="18">
        <f t="shared" si="50"/>
        <v>641.95</v>
      </c>
      <c r="AH109" s="18">
        <f t="shared" si="51"/>
        <v>77.034</v>
      </c>
      <c r="AI109" s="18">
        <f t="shared" si="52"/>
        <v>1848.816</v>
      </c>
      <c r="AJ109" s="18">
        <f t="shared" si="53"/>
        <v>25.678</v>
      </c>
      <c r="AK109" s="18">
        <f t="shared" si="54"/>
        <v>513.5600000000001</v>
      </c>
      <c r="AL109" s="18">
        <f t="shared" si="55"/>
        <v>1027.1200000000001</v>
      </c>
      <c r="AM109" s="18">
        <f t="shared" si="56"/>
        <v>513.5600000000001</v>
      </c>
      <c r="AN109" s="18">
        <f t="shared" si="42"/>
        <v>641.95</v>
      </c>
      <c r="AO109" s="18">
        <f t="shared" si="57"/>
        <v>2490.766</v>
      </c>
      <c r="AP109" s="18">
        <f t="shared" si="43"/>
        <v>128.39000000000001</v>
      </c>
      <c r="AQ109" s="18">
        <f t="shared" si="58"/>
        <v>1335.256</v>
      </c>
      <c r="AR109" s="18">
        <f t="shared" si="44"/>
        <v>924.408</v>
      </c>
      <c r="AS109" s="18">
        <f t="shared" si="59"/>
        <v>0</v>
      </c>
      <c r="AT109" s="18">
        <f t="shared" si="45"/>
        <v>1540.68</v>
      </c>
      <c r="AU109" s="18">
        <f t="shared" si="60"/>
        <v>616.272</v>
      </c>
      <c r="AV109" s="18">
        <f t="shared" si="46"/>
        <v>0</v>
      </c>
      <c r="AW109" s="18">
        <f t="shared" si="61"/>
        <v>7549.332</v>
      </c>
      <c r="AX109" s="18">
        <f t="shared" si="39"/>
        <v>3826.0220000000004</v>
      </c>
      <c r="AY109" s="18">
        <f t="shared" si="40"/>
        <v>1129.832</v>
      </c>
      <c r="AZ109" s="18">
        <f t="shared" si="41"/>
        <v>1463.646</v>
      </c>
      <c r="BA109" s="18">
        <f t="shared" si="47"/>
        <v>8987.300000000001</v>
      </c>
      <c r="BB109" s="18">
        <f t="shared" si="62"/>
        <v>37284.456000000006</v>
      </c>
    </row>
    <row r="110" spans="1:54" ht="15">
      <c r="A110" s="1">
        <f t="shared" si="37"/>
        <v>106</v>
      </c>
      <c r="B110" s="14" t="s">
        <v>92</v>
      </c>
      <c r="C110" s="2">
        <f t="shared" si="34"/>
        <v>14.57</v>
      </c>
      <c r="D110" s="3">
        <v>2584.4</v>
      </c>
      <c r="E110" s="13">
        <f t="shared" si="38"/>
        <v>37654.708</v>
      </c>
      <c r="F110" s="11">
        <v>0.31</v>
      </c>
      <c r="G110" s="11">
        <v>0.47</v>
      </c>
      <c r="H110" s="11">
        <v>0.25</v>
      </c>
      <c r="I110" s="11">
        <v>0.03</v>
      </c>
      <c r="J110" s="11">
        <v>0.72</v>
      </c>
      <c r="K110" s="11">
        <v>0.01</v>
      </c>
      <c r="L110" s="11">
        <v>0.2</v>
      </c>
      <c r="M110" s="11">
        <v>0.4</v>
      </c>
      <c r="N110" s="11">
        <v>0.2</v>
      </c>
      <c r="O110" s="11">
        <v>0.25</v>
      </c>
      <c r="P110" s="11">
        <v>0.97</v>
      </c>
      <c r="Q110" s="11">
        <v>0.05</v>
      </c>
      <c r="R110" s="11">
        <v>0.52</v>
      </c>
      <c r="S110" s="11">
        <v>0.36</v>
      </c>
      <c r="T110" s="11">
        <v>0.05</v>
      </c>
      <c r="U110" s="11">
        <v>0.6</v>
      </c>
      <c r="V110" s="11">
        <v>0.24</v>
      </c>
      <c r="W110" s="11">
        <v>0</v>
      </c>
      <c r="X110" s="11">
        <v>2.94</v>
      </c>
      <c r="Y110" s="11">
        <v>1.49</v>
      </c>
      <c r="Z110" s="11">
        <v>0.44</v>
      </c>
      <c r="AA110" s="11">
        <v>0.57</v>
      </c>
      <c r="AB110" s="11">
        <f t="shared" si="35"/>
        <v>2.5</v>
      </c>
      <c r="AC110" s="11">
        <v>3.5</v>
      </c>
      <c r="AD110" s="11">
        <f t="shared" si="36"/>
        <v>0.24021962937542896</v>
      </c>
      <c r="AE110" s="18">
        <f t="shared" si="48"/>
        <v>801.164</v>
      </c>
      <c r="AF110" s="18">
        <f t="shared" si="49"/>
        <v>1214.668</v>
      </c>
      <c r="AG110" s="18">
        <f t="shared" si="50"/>
        <v>646.1</v>
      </c>
      <c r="AH110" s="18">
        <f t="shared" si="51"/>
        <v>77.532</v>
      </c>
      <c r="AI110" s="18">
        <f t="shared" si="52"/>
        <v>1860.768</v>
      </c>
      <c r="AJ110" s="18">
        <f t="shared" si="53"/>
        <v>25.844</v>
      </c>
      <c r="AK110" s="18">
        <f t="shared" si="54"/>
        <v>516.88</v>
      </c>
      <c r="AL110" s="18">
        <f t="shared" si="55"/>
        <v>1033.76</v>
      </c>
      <c r="AM110" s="18">
        <f t="shared" si="56"/>
        <v>516.88</v>
      </c>
      <c r="AN110" s="18">
        <f t="shared" si="42"/>
        <v>646.1</v>
      </c>
      <c r="AO110" s="18">
        <f t="shared" si="57"/>
        <v>2506.868</v>
      </c>
      <c r="AP110" s="18">
        <f t="shared" si="43"/>
        <v>129.22</v>
      </c>
      <c r="AQ110" s="18">
        <f t="shared" si="58"/>
        <v>1343.8880000000001</v>
      </c>
      <c r="AR110" s="18">
        <f t="shared" si="44"/>
        <v>930.384</v>
      </c>
      <c r="AS110" s="18">
        <f t="shared" si="59"/>
        <v>129.22</v>
      </c>
      <c r="AT110" s="18">
        <f t="shared" si="45"/>
        <v>1550.64</v>
      </c>
      <c r="AU110" s="18">
        <f t="shared" si="60"/>
        <v>620.256</v>
      </c>
      <c r="AV110" s="18">
        <f t="shared" si="46"/>
        <v>0</v>
      </c>
      <c r="AW110" s="18">
        <f t="shared" si="61"/>
        <v>7598.136</v>
      </c>
      <c r="AX110" s="18">
        <f t="shared" si="39"/>
        <v>3850.7560000000003</v>
      </c>
      <c r="AY110" s="18">
        <f t="shared" si="40"/>
        <v>1137.136</v>
      </c>
      <c r="AZ110" s="18">
        <f t="shared" si="41"/>
        <v>1473.108</v>
      </c>
      <c r="BA110" s="18">
        <f t="shared" si="47"/>
        <v>9045.4</v>
      </c>
      <c r="BB110" s="18">
        <f t="shared" si="62"/>
        <v>37654.708</v>
      </c>
    </row>
    <row r="111" spans="1:54" ht="15">
      <c r="A111" s="1">
        <f t="shared" si="37"/>
        <v>107</v>
      </c>
      <c r="B111" s="14" t="s">
        <v>93</v>
      </c>
      <c r="C111" s="2">
        <f t="shared" si="34"/>
        <v>14.57</v>
      </c>
      <c r="D111" s="3">
        <v>2550.7</v>
      </c>
      <c r="E111" s="13">
        <f t="shared" si="38"/>
        <v>37163.699</v>
      </c>
      <c r="F111" s="11">
        <v>0.31</v>
      </c>
      <c r="G111" s="11">
        <v>0.47</v>
      </c>
      <c r="H111" s="11">
        <v>0.25</v>
      </c>
      <c r="I111" s="11">
        <v>0.03</v>
      </c>
      <c r="J111" s="11">
        <v>0.72</v>
      </c>
      <c r="K111" s="11">
        <v>0.01</v>
      </c>
      <c r="L111" s="11">
        <v>0.2</v>
      </c>
      <c r="M111" s="11">
        <v>0.4</v>
      </c>
      <c r="N111" s="11">
        <v>0.2</v>
      </c>
      <c r="O111" s="11">
        <v>0.25</v>
      </c>
      <c r="P111" s="11">
        <v>0.97</v>
      </c>
      <c r="Q111" s="11">
        <v>0.05</v>
      </c>
      <c r="R111" s="11">
        <v>0.52</v>
      </c>
      <c r="S111" s="11">
        <v>0.36</v>
      </c>
      <c r="T111" s="11">
        <v>0.05</v>
      </c>
      <c r="U111" s="11">
        <v>0.6</v>
      </c>
      <c r="V111" s="11">
        <v>0.24</v>
      </c>
      <c r="W111" s="11">
        <v>0</v>
      </c>
      <c r="X111" s="11">
        <v>2.94</v>
      </c>
      <c r="Y111" s="11">
        <v>1.49</v>
      </c>
      <c r="Z111" s="11">
        <v>0.44</v>
      </c>
      <c r="AA111" s="11">
        <v>0.57</v>
      </c>
      <c r="AB111" s="11">
        <f t="shared" si="35"/>
        <v>2.5</v>
      </c>
      <c r="AC111" s="11">
        <v>3.5</v>
      </c>
      <c r="AD111" s="11">
        <f t="shared" si="36"/>
        <v>0.24021962937542896</v>
      </c>
      <c r="AE111" s="18">
        <f t="shared" si="48"/>
        <v>790.717</v>
      </c>
      <c r="AF111" s="18">
        <f t="shared" si="49"/>
        <v>1198.829</v>
      </c>
      <c r="AG111" s="18">
        <f t="shared" si="50"/>
        <v>637.675</v>
      </c>
      <c r="AH111" s="18">
        <f t="shared" si="51"/>
        <v>76.52099999999999</v>
      </c>
      <c r="AI111" s="18">
        <f t="shared" si="52"/>
        <v>1836.504</v>
      </c>
      <c r="AJ111" s="18">
        <f t="shared" si="53"/>
        <v>25.506999999999998</v>
      </c>
      <c r="AK111" s="18">
        <f t="shared" si="54"/>
        <v>510.14</v>
      </c>
      <c r="AL111" s="18">
        <f t="shared" si="55"/>
        <v>1020.28</v>
      </c>
      <c r="AM111" s="18">
        <f t="shared" si="56"/>
        <v>510.14</v>
      </c>
      <c r="AN111" s="18">
        <f t="shared" si="42"/>
        <v>637.675</v>
      </c>
      <c r="AO111" s="18">
        <f t="shared" si="57"/>
        <v>2474.1789999999996</v>
      </c>
      <c r="AP111" s="18">
        <f t="shared" si="43"/>
        <v>127.535</v>
      </c>
      <c r="AQ111" s="18">
        <f t="shared" si="58"/>
        <v>1326.364</v>
      </c>
      <c r="AR111" s="18">
        <f t="shared" si="44"/>
        <v>918.252</v>
      </c>
      <c r="AS111" s="18">
        <f t="shared" si="59"/>
        <v>127.535</v>
      </c>
      <c r="AT111" s="18">
        <f t="shared" si="45"/>
        <v>1530.4199999999998</v>
      </c>
      <c r="AU111" s="18">
        <f t="shared" si="60"/>
        <v>612.1679999999999</v>
      </c>
      <c r="AV111" s="18">
        <f t="shared" si="46"/>
        <v>0</v>
      </c>
      <c r="AW111" s="18">
        <f t="shared" si="61"/>
        <v>7499.057999999999</v>
      </c>
      <c r="AX111" s="18">
        <f t="shared" si="39"/>
        <v>3800.5429999999997</v>
      </c>
      <c r="AY111" s="18">
        <f t="shared" si="40"/>
        <v>1122.308</v>
      </c>
      <c r="AZ111" s="18">
        <f t="shared" si="41"/>
        <v>1453.8989999999997</v>
      </c>
      <c r="BA111" s="18">
        <f t="shared" si="47"/>
        <v>8927.449999999999</v>
      </c>
      <c r="BB111" s="18">
        <f t="shared" si="62"/>
        <v>37163.69899999999</v>
      </c>
    </row>
    <row r="112" spans="1:54" ht="15">
      <c r="A112" s="1">
        <f t="shared" si="37"/>
        <v>108</v>
      </c>
      <c r="B112" s="14" t="s">
        <v>94</v>
      </c>
      <c r="C112" s="2">
        <f t="shared" si="34"/>
        <v>14.57</v>
      </c>
      <c r="D112" s="3">
        <v>3317</v>
      </c>
      <c r="E112" s="13">
        <f t="shared" si="38"/>
        <v>48328.69</v>
      </c>
      <c r="F112" s="11">
        <v>0.31</v>
      </c>
      <c r="G112" s="11">
        <v>0.47</v>
      </c>
      <c r="H112" s="11">
        <v>0.25</v>
      </c>
      <c r="I112" s="11">
        <v>0.03</v>
      </c>
      <c r="J112" s="11">
        <v>0.72</v>
      </c>
      <c r="K112" s="11">
        <v>0.01</v>
      </c>
      <c r="L112" s="11">
        <v>0.2</v>
      </c>
      <c r="M112" s="11">
        <v>0.4</v>
      </c>
      <c r="N112" s="11">
        <v>0.2</v>
      </c>
      <c r="O112" s="11">
        <v>0.25</v>
      </c>
      <c r="P112" s="11">
        <v>0.97</v>
      </c>
      <c r="Q112" s="11">
        <v>0.05</v>
      </c>
      <c r="R112" s="11">
        <v>0.52</v>
      </c>
      <c r="S112" s="11">
        <v>0.36</v>
      </c>
      <c r="T112" s="11">
        <v>0.05</v>
      </c>
      <c r="U112" s="11">
        <v>0.6</v>
      </c>
      <c r="V112" s="11">
        <v>0.24</v>
      </c>
      <c r="W112" s="11">
        <v>0</v>
      </c>
      <c r="X112" s="11">
        <v>2.94</v>
      </c>
      <c r="Y112" s="11">
        <v>1.49</v>
      </c>
      <c r="Z112" s="11">
        <v>0.44</v>
      </c>
      <c r="AA112" s="11">
        <v>0.57</v>
      </c>
      <c r="AB112" s="11">
        <f t="shared" si="35"/>
        <v>2.5</v>
      </c>
      <c r="AC112" s="11">
        <v>3.5</v>
      </c>
      <c r="AD112" s="11">
        <f t="shared" si="36"/>
        <v>0.24021962937542896</v>
      </c>
      <c r="AE112" s="18">
        <f t="shared" si="48"/>
        <v>1028.27</v>
      </c>
      <c r="AF112" s="18">
        <f t="shared" si="49"/>
        <v>1558.99</v>
      </c>
      <c r="AG112" s="18">
        <f t="shared" si="50"/>
        <v>829.25</v>
      </c>
      <c r="AH112" s="18">
        <f t="shared" si="51"/>
        <v>99.50999999999999</v>
      </c>
      <c r="AI112" s="18">
        <f t="shared" si="52"/>
        <v>2388.24</v>
      </c>
      <c r="AJ112" s="18">
        <f t="shared" si="53"/>
        <v>33.17</v>
      </c>
      <c r="AK112" s="18">
        <f t="shared" si="54"/>
        <v>663.4000000000001</v>
      </c>
      <c r="AL112" s="18">
        <f t="shared" si="55"/>
        <v>1326.8000000000002</v>
      </c>
      <c r="AM112" s="18">
        <f t="shared" si="56"/>
        <v>663.4000000000001</v>
      </c>
      <c r="AN112" s="18">
        <f t="shared" si="42"/>
        <v>829.25</v>
      </c>
      <c r="AO112" s="18">
        <f t="shared" si="57"/>
        <v>3217.49</v>
      </c>
      <c r="AP112" s="18">
        <f t="shared" si="43"/>
        <v>165.85000000000002</v>
      </c>
      <c r="AQ112" s="18">
        <f t="shared" si="58"/>
        <v>1724.8400000000001</v>
      </c>
      <c r="AR112" s="18">
        <f t="shared" si="44"/>
        <v>1194.12</v>
      </c>
      <c r="AS112" s="18">
        <f t="shared" si="59"/>
        <v>165.85000000000002</v>
      </c>
      <c r="AT112" s="18">
        <f t="shared" si="45"/>
        <v>1990.1999999999998</v>
      </c>
      <c r="AU112" s="18">
        <f t="shared" si="60"/>
        <v>796.0799999999999</v>
      </c>
      <c r="AV112" s="18">
        <f t="shared" si="46"/>
        <v>0</v>
      </c>
      <c r="AW112" s="18">
        <f t="shared" si="61"/>
        <v>9751.98</v>
      </c>
      <c r="AX112" s="18">
        <f t="shared" si="39"/>
        <v>4942.33</v>
      </c>
      <c r="AY112" s="18">
        <f t="shared" si="40"/>
        <v>1459.48</v>
      </c>
      <c r="AZ112" s="18">
        <f t="shared" si="41"/>
        <v>1890.6899999999998</v>
      </c>
      <c r="BA112" s="18">
        <f t="shared" si="47"/>
        <v>11609.5</v>
      </c>
      <c r="BB112" s="18">
        <f t="shared" si="62"/>
        <v>48328.69</v>
      </c>
    </row>
    <row r="113" spans="1:54" ht="15">
      <c r="A113" s="1">
        <f t="shared" si="37"/>
        <v>109</v>
      </c>
      <c r="B113" s="14" t="s">
        <v>139</v>
      </c>
      <c r="C113" s="2">
        <f t="shared" si="34"/>
        <v>14.57</v>
      </c>
      <c r="D113" s="3">
        <v>3260.3</v>
      </c>
      <c r="E113" s="13">
        <f t="shared" si="38"/>
        <v>47502.571</v>
      </c>
      <c r="F113" s="11">
        <v>0.31</v>
      </c>
      <c r="G113" s="11">
        <v>0.47</v>
      </c>
      <c r="H113" s="11">
        <v>0.25</v>
      </c>
      <c r="I113" s="11">
        <v>0.03</v>
      </c>
      <c r="J113" s="11">
        <v>0.72</v>
      </c>
      <c r="K113" s="11">
        <v>0.01</v>
      </c>
      <c r="L113" s="11">
        <v>0.2</v>
      </c>
      <c r="M113" s="11">
        <v>0.4</v>
      </c>
      <c r="N113" s="11">
        <v>0.2</v>
      </c>
      <c r="O113" s="11">
        <v>0.25</v>
      </c>
      <c r="P113" s="11">
        <v>0.97</v>
      </c>
      <c r="Q113" s="11">
        <v>0.05</v>
      </c>
      <c r="R113" s="11">
        <v>0.52</v>
      </c>
      <c r="S113" s="11">
        <v>0.36</v>
      </c>
      <c r="T113" s="11">
        <v>0.05</v>
      </c>
      <c r="U113" s="11">
        <v>0.6</v>
      </c>
      <c r="V113" s="11">
        <v>0.24</v>
      </c>
      <c r="W113" s="11">
        <v>0</v>
      </c>
      <c r="X113" s="11">
        <v>2.94</v>
      </c>
      <c r="Y113" s="11">
        <v>1.49</v>
      </c>
      <c r="Z113" s="11">
        <v>0.44</v>
      </c>
      <c r="AA113" s="11">
        <v>0.57</v>
      </c>
      <c r="AB113" s="11">
        <f t="shared" si="35"/>
        <v>2.5</v>
      </c>
      <c r="AC113" s="11">
        <v>3.5</v>
      </c>
      <c r="AD113" s="11">
        <f t="shared" si="36"/>
        <v>0.24021962937542896</v>
      </c>
      <c r="AE113" s="18">
        <f t="shared" si="48"/>
        <v>1010.6930000000001</v>
      </c>
      <c r="AF113" s="18">
        <f t="shared" si="49"/>
        <v>1532.341</v>
      </c>
      <c r="AG113" s="18">
        <f t="shared" si="50"/>
        <v>815.075</v>
      </c>
      <c r="AH113" s="18">
        <f t="shared" si="51"/>
        <v>97.809</v>
      </c>
      <c r="AI113" s="18">
        <f t="shared" si="52"/>
        <v>2347.416</v>
      </c>
      <c r="AJ113" s="18">
        <f t="shared" si="53"/>
        <v>32.603</v>
      </c>
      <c r="AK113" s="18">
        <f t="shared" si="54"/>
        <v>652.0600000000001</v>
      </c>
      <c r="AL113" s="18">
        <f t="shared" si="55"/>
        <v>1304.1200000000001</v>
      </c>
      <c r="AM113" s="18">
        <f t="shared" si="56"/>
        <v>652.0600000000001</v>
      </c>
      <c r="AN113" s="18">
        <f t="shared" si="42"/>
        <v>815.075</v>
      </c>
      <c r="AO113" s="18">
        <f t="shared" si="57"/>
        <v>3162.491</v>
      </c>
      <c r="AP113" s="18">
        <f t="shared" si="43"/>
        <v>163.01500000000001</v>
      </c>
      <c r="AQ113" s="18">
        <f t="shared" si="58"/>
        <v>1695.3560000000002</v>
      </c>
      <c r="AR113" s="18">
        <f t="shared" si="44"/>
        <v>1173.708</v>
      </c>
      <c r="AS113" s="18">
        <f t="shared" si="59"/>
        <v>163.01500000000001</v>
      </c>
      <c r="AT113" s="18">
        <f t="shared" si="45"/>
        <v>1956.18</v>
      </c>
      <c r="AU113" s="18">
        <f t="shared" si="60"/>
        <v>782.472</v>
      </c>
      <c r="AV113" s="18">
        <f t="shared" si="46"/>
        <v>0</v>
      </c>
      <c r="AW113" s="18">
        <f t="shared" si="61"/>
        <v>9585.282000000001</v>
      </c>
      <c r="AX113" s="18">
        <f t="shared" si="39"/>
        <v>4857.847000000001</v>
      </c>
      <c r="AY113" s="18">
        <f t="shared" si="40"/>
        <v>1434.5320000000002</v>
      </c>
      <c r="AZ113" s="18">
        <f t="shared" si="41"/>
        <v>1858.3709999999999</v>
      </c>
      <c r="BA113" s="18">
        <f t="shared" si="47"/>
        <v>11411.050000000001</v>
      </c>
      <c r="BB113" s="18">
        <f t="shared" si="62"/>
        <v>47502.571</v>
      </c>
    </row>
    <row r="114" spans="1:54" ht="15">
      <c r="A114" s="1">
        <f t="shared" si="37"/>
        <v>110</v>
      </c>
      <c r="B114" s="14" t="s">
        <v>190</v>
      </c>
      <c r="C114" s="2">
        <f t="shared" si="34"/>
        <v>14.57</v>
      </c>
      <c r="D114" s="3">
        <v>3360.6</v>
      </c>
      <c r="E114" s="13">
        <f>C114*D114</f>
        <v>48963.942</v>
      </c>
      <c r="F114" s="11">
        <v>0.31</v>
      </c>
      <c r="G114" s="11">
        <v>0.47</v>
      </c>
      <c r="H114" s="11">
        <v>0.25</v>
      </c>
      <c r="I114" s="11">
        <v>0.03</v>
      </c>
      <c r="J114" s="11">
        <v>0.72</v>
      </c>
      <c r="K114" s="11">
        <v>0.01</v>
      </c>
      <c r="L114" s="11">
        <v>0.2</v>
      </c>
      <c r="M114" s="11">
        <v>0.4</v>
      </c>
      <c r="N114" s="11">
        <v>0.2</v>
      </c>
      <c r="O114" s="11">
        <v>0.25</v>
      </c>
      <c r="P114" s="11">
        <v>0.97</v>
      </c>
      <c r="Q114" s="11">
        <v>0.05</v>
      </c>
      <c r="R114" s="11">
        <v>0.52</v>
      </c>
      <c r="S114" s="11">
        <v>0.36</v>
      </c>
      <c r="T114" s="11">
        <v>0.05</v>
      </c>
      <c r="U114" s="11">
        <v>0.6</v>
      </c>
      <c r="V114" s="11">
        <v>0.24</v>
      </c>
      <c r="W114" s="11">
        <v>0</v>
      </c>
      <c r="X114" s="11">
        <v>2.94</v>
      </c>
      <c r="Y114" s="11">
        <v>1.49</v>
      </c>
      <c r="Z114" s="11">
        <v>0.44</v>
      </c>
      <c r="AA114" s="11">
        <v>0.57</v>
      </c>
      <c r="AB114" s="11">
        <f t="shared" si="35"/>
        <v>2.5</v>
      </c>
      <c r="AC114" s="11">
        <v>3.5</v>
      </c>
      <c r="AD114" s="11">
        <f t="shared" si="36"/>
        <v>0.24021962937542896</v>
      </c>
      <c r="AE114" s="18">
        <f>F114*D114</f>
        <v>1041.786</v>
      </c>
      <c r="AF114" s="18">
        <f>G114*D114</f>
        <v>1579.482</v>
      </c>
      <c r="AG114" s="18">
        <f>H114*D114</f>
        <v>840.15</v>
      </c>
      <c r="AH114" s="18">
        <f>I114*D114</f>
        <v>100.818</v>
      </c>
      <c r="AI114" s="18">
        <f>J114*D114</f>
        <v>2419.632</v>
      </c>
      <c r="AJ114" s="18">
        <f>K114*D114</f>
        <v>33.606</v>
      </c>
      <c r="AK114" s="18">
        <f>L114*D114</f>
        <v>672.12</v>
      </c>
      <c r="AL114" s="18">
        <f>M114*D114</f>
        <v>1344.24</v>
      </c>
      <c r="AM114" s="18">
        <f>N114*D114</f>
        <v>672.12</v>
      </c>
      <c r="AN114" s="18">
        <f>O114*D114</f>
        <v>840.15</v>
      </c>
      <c r="AO114" s="18">
        <f>P114*D114</f>
        <v>3259.7819999999997</v>
      </c>
      <c r="AP114" s="18">
        <f>Q114*D114</f>
        <v>168.03</v>
      </c>
      <c r="AQ114" s="18">
        <f>R114*D114</f>
        <v>1747.512</v>
      </c>
      <c r="AR114" s="18">
        <f>S114*D114</f>
        <v>1209.816</v>
      </c>
      <c r="AS114" s="18">
        <f>T114*D114</f>
        <v>168.03</v>
      </c>
      <c r="AT114" s="18">
        <f>U114*D114</f>
        <v>2016.36</v>
      </c>
      <c r="AU114" s="18">
        <f>V114*D114</f>
        <v>806.544</v>
      </c>
      <c r="AV114" s="18">
        <f>W114*D114</f>
        <v>0</v>
      </c>
      <c r="AW114" s="18">
        <f>X114*D114</f>
        <v>9880.163999999999</v>
      </c>
      <c r="AX114" s="18">
        <f>Y114*D114</f>
        <v>5007.294</v>
      </c>
      <c r="AY114" s="18">
        <f>Z114*D114</f>
        <v>1478.664</v>
      </c>
      <c r="AZ114" s="18">
        <f>AA114*D114</f>
        <v>1915.5419999999997</v>
      </c>
      <c r="BA114" s="18">
        <f>AC114*D114</f>
        <v>11762.1</v>
      </c>
      <c r="BB114" s="18">
        <f>SUM(AE114:BA114)</f>
        <v>48963.942</v>
      </c>
    </row>
    <row r="115" spans="1:54" ht="15">
      <c r="A115" s="1">
        <f t="shared" si="37"/>
        <v>111</v>
      </c>
      <c r="B115" s="14" t="s">
        <v>95</v>
      </c>
      <c r="C115" s="2">
        <f t="shared" si="34"/>
        <v>13.9</v>
      </c>
      <c r="D115" s="3">
        <v>386.5</v>
      </c>
      <c r="E115" s="13">
        <f t="shared" si="38"/>
        <v>5372.35</v>
      </c>
      <c r="F115" s="11">
        <v>0.31</v>
      </c>
      <c r="G115" s="11">
        <v>0.47</v>
      </c>
      <c r="H115" s="11">
        <v>0.25</v>
      </c>
      <c r="I115" s="11">
        <v>0.01</v>
      </c>
      <c r="J115" s="11">
        <v>0.72</v>
      </c>
      <c r="K115" s="11">
        <v>0.01</v>
      </c>
      <c r="L115" s="11">
        <v>0.2</v>
      </c>
      <c r="M115" s="11">
        <v>0.4</v>
      </c>
      <c r="N115" s="11">
        <v>0.2</v>
      </c>
      <c r="O115" s="11">
        <v>0.25</v>
      </c>
      <c r="P115" s="11">
        <v>0.97</v>
      </c>
      <c r="Q115" s="11">
        <v>0.05</v>
      </c>
      <c r="R115" s="11">
        <v>0.52</v>
      </c>
      <c r="S115" s="11">
        <v>0.36</v>
      </c>
      <c r="T115" s="11">
        <v>0</v>
      </c>
      <c r="U115" s="11">
        <v>0</v>
      </c>
      <c r="V115" s="11">
        <v>0.24</v>
      </c>
      <c r="W115" s="11">
        <v>0</v>
      </c>
      <c r="X115" s="11">
        <v>2.94</v>
      </c>
      <c r="Y115" s="11">
        <v>1.49</v>
      </c>
      <c r="Z115" s="11">
        <v>0.44</v>
      </c>
      <c r="AA115" s="11">
        <v>0.57</v>
      </c>
      <c r="AB115" s="11">
        <f t="shared" si="35"/>
        <v>2.5</v>
      </c>
      <c r="AC115" s="11">
        <v>3.5</v>
      </c>
      <c r="AD115" s="11">
        <f t="shared" si="36"/>
        <v>0.2517985611510791</v>
      </c>
      <c r="AE115" s="18">
        <f t="shared" si="48"/>
        <v>119.815</v>
      </c>
      <c r="AF115" s="18">
        <f t="shared" si="49"/>
        <v>181.655</v>
      </c>
      <c r="AG115" s="18">
        <f t="shared" si="50"/>
        <v>96.625</v>
      </c>
      <c r="AH115" s="18">
        <f t="shared" si="51"/>
        <v>3.865</v>
      </c>
      <c r="AI115" s="18">
        <f t="shared" si="52"/>
        <v>278.28</v>
      </c>
      <c r="AJ115" s="18">
        <f t="shared" si="53"/>
        <v>3.865</v>
      </c>
      <c r="AK115" s="18">
        <f t="shared" si="54"/>
        <v>77.30000000000001</v>
      </c>
      <c r="AL115" s="18">
        <f t="shared" si="55"/>
        <v>154.60000000000002</v>
      </c>
      <c r="AM115" s="18">
        <f t="shared" si="56"/>
        <v>77.30000000000001</v>
      </c>
      <c r="AN115" s="18">
        <f t="shared" si="42"/>
        <v>96.625</v>
      </c>
      <c r="AO115" s="18">
        <f t="shared" si="57"/>
        <v>374.905</v>
      </c>
      <c r="AP115" s="18">
        <f t="shared" si="43"/>
        <v>19.325000000000003</v>
      </c>
      <c r="AQ115" s="18">
        <f t="shared" si="58"/>
        <v>200.98000000000002</v>
      </c>
      <c r="AR115" s="18">
        <f t="shared" si="44"/>
        <v>139.14</v>
      </c>
      <c r="AS115" s="18">
        <f t="shared" si="59"/>
        <v>0</v>
      </c>
      <c r="AT115" s="18">
        <f t="shared" si="45"/>
        <v>0</v>
      </c>
      <c r="AU115" s="18">
        <f t="shared" si="60"/>
        <v>92.75999999999999</v>
      </c>
      <c r="AV115" s="18">
        <f t="shared" si="46"/>
        <v>0</v>
      </c>
      <c r="AW115" s="18">
        <f t="shared" si="61"/>
        <v>1136.31</v>
      </c>
      <c r="AX115" s="18">
        <f t="shared" si="39"/>
        <v>575.885</v>
      </c>
      <c r="AY115" s="18">
        <f t="shared" si="40"/>
        <v>170.06</v>
      </c>
      <c r="AZ115" s="18">
        <f t="shared" si="41"/>
        <v>220.30499999999998</v>
      </c>
      <c r="BA115" s="18">
        <f t="shared" si="47"/>
        <v>1352.75</v>
      </c>
      <c r="BB115" s="18">
        <f t="shared" si="62"/>
        <v>5372.35</v>
      </c>
    </row>
    <row r="116" spans="1:54" ht="15">
      <c r="A116" s="1">
        <f t="shared" si="37"/>
        <v>112</v>
      </c>
      <c r="B116" s="14" t="s">
        <v>96</v>
      </c>
      <c r="C116" s="2">
        <f t="shared" si="34"/>
        <v>14.57</v>
      </c>
      <c r="D116" s="3">
        <v>1595.4</v>
      </c>
      <c r="E116" s="13">
        <f t="shared" si="38"/>
        <v>23244.978000000003</v>
      </c>
      <c r="F116" s="11">
        <v>0.31</v>
      </c>
      <c r="G116" s="11">
        <v>0.47</v>
      </c>
      <c r="H116" s="11">
        <v>0.25</v>
      </c>
      <c r="I116" s="11">
        <v>0.03</v>
      </c>
      <c r="J116" s="11">
        <v>0.72</v>
      </c>
      <c r="K116" s="11">
        <v>0.01</v>
      </c>
      <c r="L116" s="11">
        <v>0.2</v>
      </c>
      <c r="M116" s="11">
        <v>0.4</v>
      </c>
      <c r="N116" s="11">
        <v>0.2</v>
      </c>
      <c r="O116" s="11">
        <v>0.25</v>
      </c>
      <c r="P116" s="11">
        <v>0.97</v>
      </c>
      <c r="Q116" s="11">
        <v>0.05</v>
      </c>
      <c r="R116" s="11">
        <v>0.52</v>
      </c>
      <c r="S116" s="11">
        <v>0.36</v>
      </c>
      <c r="T116" s="11">
        <v>0.05</v>
      </c>
      <c r="U116" s="11">
        <v>0.6</v>
      </c>
      <c r="V116" s="11">
        <v>0.24</v>
      </c>
      <c r="W116" s="11">
        <v>0</v>
      </c>
      <c r="X116" s="11">
        <v>2.94</v>
      </c>
      <c r="Y116" s="11">
        <v>1.49</v>
      </c>
      <c r="Z116" s="11">
        <v>0.44</v>
      </c>
      <c r="AA116" s="11">
        <v>0.57</v>
      </c>
      <c r="AB116" s="11">
        <f t="shared" si="35"/>
        <v>2.5</v>
      </c>
      <c r="AC116" s="11">
        <v>3.5</v>
      </c>
      <c r="AD116" s="11">
        <f t="shared" si="36"/>
        <v>0.24021962937542896</v>
      </c>
      <c r="AE116" s="18">
        <f t="shared" si="48"/>
        <v>494.574</v>
      </c>
      <c r="AF116" s="18">
        <f t="shared" si="49"/>
        <v>749.838</v>
      </c>
      <c r="AG116" s="18">
        <f t="shared" si="50"/>
        <v>398.85</v>
      </c>
      <c r="AH116" s="18">
        <f t="shared" si="51"/>
        <v>47.862</v>
      </c>
      <c r="AI116" s="18">
        <f t="shared" si="52"/>
        <v>1148.688</v>
      </c>
      <c r="AJ116" s="18">
        <f t="shared" si="53"/>
        <v>15.954</v>
      </c>
      <c r="AK116" s="18">
        <f t="shared" si="54"/>
        <v>319.08000000000004</v>
      </c>
      <c r="AL116" s="18">
        <f t="shared" si="55"/>
        <v>638.1600000000001</v>
      </c>
      <c r="AM116" s="18">
        <f t="shared" si="56"/>
        <v>319.08000000000004</v>
      </c>
      <c r="AN116" s="18">
        <f t="shared" si="42"/>
        <v>398.85</v>
      </c>
      <c r="AO116" s="18">
        <f t="shared" si="57"/>
        <v>1547.538</v>
      </c>
      <c r="AP116" s="18">
        <f t="shared" si="43"/>
        <v>79.77000000000001</v>
      </c>
      <c r="AQ116" s="18">
        <f t="shared" si="58"/>
        <v>829.6080000000001</v>
      </c>
      <c r="AR116" s="18">
        <f t="shared" si="44"/>
        <v>574.344</v>
      </c>
      <c r="AS116" s="18">
        <f t="shared" si="59"/>
        <v>79.77000000000001</v>
      </c>
      <c r="AT116" s="18">
        <f t="shared" si="45"/>
        <v>957.24</v>
      </c>
      <c r="AU116" s="18">
        <f t="shared" si="60"/>
        <v>382.896</v>
      </c>
      <c r="AV116" s="18">
        <f t="shared" si="46"/>
        <v>0</v>
      </c>
      <c r="AW116" s="18">
        <f t="shared" si="61"/>
        <v>4690.476000000001</v>
      </c>
      <c r="AX116" s="18">
        <f t="shared" si="39"/>
        <v>2377.146</v>
      </c>
      <c r="AY116" s="18">
        <f t="shared" si="40"/>
        <v>701.976</v>
      </c>
      <c r="AZ116" s="18">
        <f t="shared" si="41"/>
        <v>909.3779999999999</v>
      </c>
      <c r="BA116" s="18">
        <f t="shared" si="47"/>
        <v>5583.900000000001</v>
      </c>
      <c r="BB116" s="18">
        <f t="shared" si="62"/>
        <v>23244.978000000006</v>
      </c>
    </row>
    <row r="117" spans="1:54" ht="15">
      <c r="A117" s="1">
        <f t="shared" si="37"/>
        <v>113</v>
      </c>
      <c r="B117" s="14" t="s">
        <v>182</v>
      </c>
      <c r="C117" s="2">
        <f t="shared" si="34"/>
        <v>14.57</v>
      </c>
      <c r="D117" s="3">
        <v>2052.4</v>
      </c>
      <c r="E117" s="13">
        <f t="shared" si="38"/>
        <v>29903.468</v>
      </c>
      <c r="F117" s="11">
        <v>0.31</v>
      </c>
      <c r="G117" s="11">
        <v>0.47</v>
      </c>
      <c r="H117" s="11">
        <v>0.25</v>
      </c>
      <c r="I117" s="11">
        <v>0.03</v>
      </c>
      <c r="J117" s="11">
        <v>0.72</v>
      </c>
      <c r="K117" s="11">
        <v>0.01</v>
      </c>
      <c r="L117" s="11">
        <v>0.2</v>
      </c>
      <c r="M117" s="11">
        <v>0.4</v>
      </c>
      <c r="N117" s="11">
        <v>0.2</v>
      </c>
      <c r="O117" s="11">
        <v>0.25</v>
      </c>
      <c r="P117" s="11">
        <v>0.97</v>
      </c>
      <c r="Q117" s="11">
        <v>0.05</v>
      </c>
      <c r="R117" s="11">
        <v>0.52</v>
      </c>
      <c r="S117" s="11">
        <v>0.36</v>
      </c>
      <c r="T117" s="11">
        <v>0.05</v>
      </c>
      <c r="U117" s="11">
        <v>0.6</v>
      </c>
      <c r="V117" s="11">
        <v>0.24</v>
      </c>
      <c r="W117" s="11">
        <v>0</v>
      </c>
      <c r="X117" s="11">
        <v>2.94</v>
      </c>
      <c r="Y117" s="11">
        <v>1.49</v>
      </c>
      <c r="Z117" s="11">
        <v>0.44</v>
      </c>
      <c r="AA117" s="11">
        <v>0.57</v>
      </c>
      <c r="AB117" s="11">
        <f t="shared" si="35"/>
        <v>2.5</v>
      </c>
      <c r="AC117" s="11">
        <v>3.5</v>
      </c>
      <c r="AD117" s="11">
        <f t="shared" si="36"/>
        <v>0.24021962937542896</v>
      </c>
      <c r="AE117" s="18">
        <f>F117*D117</f>
        <v>636.244</v>
      </c>
      <c r="AF117" s="18">
        <f>G117*D117</f>
        <v>964.628</v>
      </c>
      <c r="AG117" s="18">
        <f>H117*D117</f>
        <v>513.1</v>
      </c>
      <c r="AH117" s="18">
        <f>I117*D117</f>
        <v>61.572</v>
      </c>
      <c r="AI117" s="18">
        <f>J117*D117</f>
        <v>1477.728</v>
      </c>
      <c r="AJ117" s="18">
        <f>K117*D117</f>
        <v>20.524</v>
      </c>
      <c r="AK117" s="18">
        <f>L117*D117</f>
        <v>410.48</v>
      </c>
      <c r="AL117" s="18">
        <f>M117*D117</f>
        <v>820.96</v>
      </c>
      <c r="AM117" s="18">
        <f>N117*D117</f>
        <v>410.48</v>
      </c>
      <c r="AN117" s="18">
        <f>O117*D117</f>
        <v>513.1</v>
      </c>
      <c r="AO117" s="18">
        <f>P117*D117</f>
        <v>1990.828</v>
      </c>
      <c r="AP117" s="18">
        <f>Q117*D117</f>
        <v>102.62</v>
      </c>
      <c r="AQ117" s="18">
        <f>R117*D117</f>
        <v>1067.248</v>
      </c>
      <c r="AR117" s="18">
        <f>S117*D117</f>
        <v>738.864</v>
      </c>
      <c r="AS117" s="18">
        <f>T117*D117</f>
        <v>102.62</v>
      </c>
      <c r="AT117" s="18">
        <f>U117*D117</f>
        <v>1231.44</v>
      </c>
      <c r="AU117" s="18">
        <f>V117*D117</f>
        <v>492.576</v>
      </c>
      <c r="AV117" s="18">
        <f>W117*D117</f>
        <v>0</v>
      </c>
      <c r="AW117" s="18">
        <f>X117*D117</f>
        <v>6034.0560000000005</v>
      </c>
      <c r="AX117" s="18">
        <f>Y117*D117</f>
        <v>3058.076</v>
      </c>
      <c r="AY117" s="18">
        <f>Z117*D117</f>
        <v>903.056</v>
      </c>
      <c r="AZ117" s="18">
        <f>AA117*D117</f>
        <v>1169.868</v>
      </c>
      <c r="BA117" s="18">
        <f>AC117*D117</f>
        <v>7183.400000000001</v>
      </c>
      <c r="BB117" s="18">
        <f>SUM(AE117:BA117)</f>
        <v>29903.468000000004</v>
      </c>
    </row>
    <row r="118" spans="1:54" ht="15">
      <c r="A118" s="1">
        <f t="shared" si="37"/>
        <v>114</v>
      </c>
      <c r="B118" s="14" t="s">
        <v>170</v>
      </c>
      <c r="C118" s="2">
        <f t="shared" si="34"/>
        <v>14.57</v>
      </c>
      <c r="D118" s="3">
        <v>1613.3</v>
      </c>
      <c r="E118" s="13">
        <f t="shared" si="38"/>
        <v>23505.781</v>
      </c>
      <c r="F118" s="11">
        <v>0.31</v>
      </c>
      <c r="G118" s="11">
        <v>0.47</v>
      </c>
      <c r="H118" s="11">
        <v>0.25</v>
      </c>
      <c r="I118" s="11">
        <v>0.03</v>
      </c>
      <c r="J118" s="11">
        <v>0.72</v>
      </c>
      <c r="K118" s="11">
        <v>0.01</v>
      </c>
      <c r="L118" s="11">
        <v>0.2</v>
      </c>
      <c r="M118" s="11">
        <v>0.4</v>
      </c>
      <c r="N118" s="11">
        <v>0.2</v>
      </c>
      <c r="O118" s="11">
        <v>0.25</v>
      </c>
      <c r="P118" s="11">
        <v>0.97</v>
      </c>
      <c r="Q118" s="11">
        <v>0.05</v>
      </c>
      <c r="R118" s="11">
        <v>0.52</v>
      </c>
      <c r="S118" s="11">
        <v>0.36</v>
      </c>
      <c r="T118" s="11">
        <v>0.05</v>
      </c>
      <c r="U118" s="11">
        <v>0.6</v>
      </c>
      <c r="V118" s="11">
        <v>0.24</v>
      </c>
      <c r="W118" s="11">
        <v>0</v>
      </c>
      <c r="X118" s="11">
        <v>2.94</v>
      </c>
      <c r="Y118" s="11">
        <v>1.49</v>
      </c>
      <c r="Z118" s="11">
        <v>0.44</v>
      </c>
      <c r="AA118" s="11">
        <v>0.57</v>
      </c>
      <c r="AB118" s="11">
        <f t="shared" si="35"/>
        <v>2.5</v>
      </c>
      <c r="AC118" s="11">
        <v>3.5</v>
      </c>
      <c r="AD118" s="11">
        <f t="shared" si="36"/>
        <v>0.24021962937542896</v>
      </c>
      <c r="AE118" s="18">
        <f>F118*D118</f>
        <v>500.123</v>
      </c>
      <c r="AF118" s="18">
        <f>G118*D118</f>
        <v>758.251</v>
      </c>
      <c r="AG118" s="18">
        <f>H118*D118</f>
        <v>403.325</v>
      </c>
      <c r="AH118" s="18">
        <f>I118*D118</f>
        <v>48.398999999999994</v>
      </c>
      <c r="AI118" s="18">
        <f>J118*D118</f>
        <v>1161.576</v>
      </c>
      <c r="AJ118" s="18">
        <f>K118*D118</f>
        <v>16.133</v>
      </c>
      <c r="AK118" s="18">
        <f>L118*D118</f>
        <v>322.66</v>
      </c>
      <c r="AL118" s="18">
        <f>M118*D118</f>
        <v>645.32</v>
      </c>
      <c r="AM118" s="18">
        <f>N118*D118</f>
        <v>322.66</v>
      </c>
      <c r="AN118" s="18">
        <f>O118*D118</f>
        <v>403.325</v>
      </c>
      <c r="AO118" s="18">
        <f>P118*D118</f>
        <v>1564.9009999999998</v>
      </c>
      <c r="AP118" s="18">
        <f>Q118*D118</f>
        <v>80.665</v>
      </c>
      <c r="AQ118" s="18">
        <f>R118*D118</f>
        <v>838.916</v>
      </c>
      <c r="AR118" s="18">
        <f>S118*D118</f>
        <v>580.788</v>
      </c>
      <c r="AS118" s="18">
        <f>T118*D118</f>
        <v>80.665</v>
      </c>
      <c r="AT118" s="18">
        <f>U118*D118</f>
        <v>967.9799999999999</v>
      </c>
      <c r="AU118" s="18">
        <f>V118*D118</f>
        <v>387.19199999999995</v>
      </c>
      <c r="AV118" s="18">
        <f>W118*D118</f>
        <v>0</v>
      </c>
      <c r="AW118" s="18">
        <f>X118*D118</f>
        <v>4743.102</v>
      </c>
      <c r="AX118" s="18">
        <f>Y118*D118</f>
        <v>2403.817</v>
      </c>
      <c r="AY118" s="18">
        <f>Z118*D118</f>
        <v>709.852</v>
      </c>
      <c r="AZ118" s="18">
        <f>AA118*D118</f>
        <v>919.5809999999999</v>
      </c>
      <c r="BA118" s="18">
        <f>AC118*D118</f>
        <v>5646.55</v>
      </c>
      <c r="BB118" s="18">
        <f>SUM(AE118:BA118)</f>
        <v>23505.780999999995</v>
      </c>
    </row>
    <row r="119" spans="1:54" ht="15">
      <c r="A119" s="1">
        <f t="shared" si="37"/>
        <v>115</v>
      </c>
      <c r="B119" s="14" t="s">
        <v>148</v>
      </c>
      <c r="C119" s="2">
        <f t="shared" si="34"/>
        <v>14.57</v>
      </c>
      <c r="D119" s="3">
        <v>1630.8</v>
      </c>
      <c r="E119" s="13">
        <f t="shared" si="38"/>
        <v>23760.756</v>
      </c>
      <c r="F119" s="11">
        <v>0.31</v>
      </c>
      <c r="G119" s="11">
        <v>0.47</v>
      </c>
      <c r="H119" s="11">
        <v>0.25</v>
      </c>
      <c r="I119" s="11">
        <v>0.03</v>
      </c>
      <c r="J119" s="11">
        <v>0.72</v>
      </c>
      <c r="K119" s="11">
        <v>0.01</v>
      </c>
      <c r="L119" s="11">
        <v>0.2</v>
      </c>
      <c r="M119" s="11">
        <v>0.4</v>
      </c>
      <c r="N119" s="11">
        <v>0.2</v>
      </c>
      <c r="O119" s="11">
        <v>0.25</v>
      </c>
      <c r="P119" s="11">
        <v>0.97</v>
      </c>
      <c r="Q119" s="11">
        <v>0.05</v>
      </c>
      <c r="R119" s="11">
        <v>0.52</v>
      </c>
      <c r="S119" s="11">
        <v>0.36</v>
      </c>
      <c r="T119" s="11">
        <v>0.05</v>
      </c>
      <c r="U119" s="11">
        <v>0.6</v>
      </c>
      <c r="V119" s="11">
        <v>0.24</v>
      </c>
      <c r="W119" s="11">
        <v>0</v>
      </c>
      <c r="X119" s="11">
        <v>2.94</v>
      </c>
      <c r="Y119" s="11">
        <v>1.49</v>
      </c>
      <c r="Z119" s="11">
        <v>0.44</v>
      </c>
      <c r="AA119" s="11">
        <v>0.57</v>
      </c>
      <c r="AB119" s="11">
        <f t="shared" si="35"/>
        <v>2.5</v>
      </c>
      <c r="AC119" s="11">
        <v>3.5</v>
      </c>
      <c r="AD119" s="11">
        <f t="shared" si="36"/>
        <v>0.24021962937542896</v>
      </c>
      <c r="AE119" s="18">
        <f t="shared" si="48"/>
        <v>505.548</v>
      </c>
      <c r="AF119" s="18">
        <f t="shared" si="49"/>
        <v>766.4759999999999</v>
      </c>
      <c r="AG119" s="18">
        <f t="shared" si="50"/>
        <v>407.7</v>
      </c>
      <c r="AH119" s="18">
        <f t="shared" si="51"/>
        <v>48.924</v>
      </c>
      <c r="AI119" s="18">
        <f t="shared" si="52"/>
        <v>1174.176</v>
      </c>
      <c r="AJ119" s="18">
        <f t="shared" si="53"/>
        <v>16.308</v>
      </c>
      <c r="AK119" s="18">
        <f t="shared" si="54"/>
        <v>326.16</v>
      </c>
      <c r="AL119" s="18">
        <f t="shared" si="55"/>
        <v>652.32</v>
      </c>
      <c r="AM119" s="18">
        <f t="shared" si="56"/>
        <v>326.16</v>
      </c>
      <c r="AN119" s="18">
        <f t="shared" si="42"/>
        <v>407.7</v>
      </c>
      <c r="AO119" s="18">
        <f t="shared" si="57"/>
        <v>1581.876</v>
      </c>
      <c r="AP119" s="18">
        <f t="shared" si="43"/>
        <v>81.54</v>
      </c>
      <c r="AQ119" s="18">
        <f t="shared" si="58"/>
        <v>848.016</v>
      </c>
      <c r="AR119" s="18">
        <f t="shared" si="44"/>
        <v>587.088</v>
      </c>
      <c r="AS119" s="18">
        <f t="shared" si="59"/>
        <v>81.54</v>
      </c>
      <c r="AT119" s="18">
        <f t="shared" si="45"/>
        <v>978.4799999999999</v>
      </c>
      <c r="AU119" s="18">
        <f t="shared" si="60"/>
        <v>391.392</v>
      </c>
      <c r="AV119" s="18">
        <f t="shared" si="46"/>
        <v>0</v>
      </c>
      <c r="AW119" s="18">
        <f t="shared" si="61"/>
        <v>4794.552</v>
      </c>
      <c r="AX119" s="18">
        <f t="shared" si="39"/>
        <v>2429.892</v>
      </c>
      <c r="AY119" s="18">
        <f t="shared" si="40"/>
        <v>717.552</v>
      </c>
      <c r="AZ119" s="18">
        <f t="shared" si="41"/>
        <v>929.5559999999999</v>
      </c>
      <c r="BA119" s="18">
        <f t="shared" si="47"/>
        <v>5707.8</v>
      </c>
      <c r="BB119" s="18">
        <f t="shared" si="62"/>
        <v>23760.755999999998</v>
      </c>
    </row>
    <row r="120" spans="1:54" ht="15">
      <c r="A120" s="1">
        <f t="shared" si="37"/>
        <v>116</v>
      </c>
      <c r="B120" s="14" t="s">
        <v>144</v>
      </c>
      <c r="C120" s="2">
        <f t="shared" si="34"/>
        <v>14.57</v>
      </c>
      <c r="D120" s="3">
        <v>1595.2</v>
      </c>
      <c r="E120" s="13">
        <f t="shared" si="38"/>
        <v>23242.064000000002</v>
      </c>
      <c r="F120" s="11">
        <v>0.31</v>
      </c>
      <c r="G120" s="11">
        <v>0.47</v>
      </c>
      <c r="H120" s="11">
        <v>0.25</v>
      </c>
      <c r="I120" s="11">
        <v>0.03</v>
      </c>
      <c r="J120" s="11">
        <v>0.72</v>
      </c>
      <c r="K120" s="11">
        <v>0.01</v>
      </c>
      <c r="L120" s="11">
        <v>0.2</v>
      </c>
      <c r="M120" s="11">
        <v>0.4</v>
      </c>
      <c r="N120" s="11">
        <v>0.2</v>
      </c>
      <c r="O120" s="11">
        <v>0.25</v>
      </c>
      <c r="P120" s="11">
        <v>0.97</v>
      </c>
      <c r="Q120" s="11">
        <v>0.05</v>
      </c>
      <c r="R120" s="11">
        <v>0.52</v>
      </c>
      <c r="S120" s="11">
        <v>0.36</v>
      </c>
      <c r="T120" s="11">
        <v>0.05</v>
      </c>
      <c r="U120" s="11">
        <v>0.6</v>
      </c>
      <c r="V120" s="11">
        <v>0.24</v>
      </c>
      <c r="W120" s="11">
        <v>0</v>
      </c>
      <c r="X120" s="11">
        <v>2.94</v>
      </c>
      <c r="Y120" s="11">
        <v>1.49</v>
      </c>
      <c r="Z120" s="11">
        <v>0.44</v>
      </c>
      <c r="AA120" s="11">
        <v>0.57</v>
      </c>
      <c r="AB120" s="11">
        <f t="shared" si="35"/>
        <v>2.5</v>
      </c>
      <c r="AC120" s="11">
        <v>3.5</v>
      </c>
      <c r="AD120" s="11">
        <f t="shared" si="36"/>
        <v>0.24021962937542896</v>
      </c>
      <c r="AE120" s="18">
        <f t="shared" si="48"/>
        <v>494.512</v>
      </c>
      <c r="AF120" s="18">
        <f t="shared" si="49"/>
        <v>749.744</v>
      </c>
      <c r="AG120" s="18">
        <f t="shared" si="50"/>
        <v>398.8</v>
      </c>
      <c r="AH120" s="18">
        <f t="shared" si="51"/>
        <v>47.856</v>
      </c>
      <c r="AI120" s="18">
        <f t="shared" si="52"/>
        <v>1148.544</v>
      </c>
      <c r="AJ120" s="18">
        <f t="shared" si="53"/>
        <v>15.952</v>
      </c>
      <c r="AK120" s="18">
        <f t="shared" si="54"/>
        <v>319.04</v>
      </c>
      <c r="AL120" s="18">
        <f t="shared" si="55"/>
        <v>638.08</v>
      </c>
      <c r="AM120" s="18">
        <f t="shared" si="56"/>
        <v>319.04</v>
      </c>
      <c r="AN120" s="18">
        <f t="shared" si="42"/>
        <v>398.8</v>
      </c>
      <c r="AO120" s="18">
        <f t="shared" si="57"/>
        <v>1547.344</v>
      </c>
      <c r="AP120" s="18">
        <f t="shared" si="43"/>
        <v>79.76</v>
      </c>
      <c r="AQ120" s="18">
        <f t="shared" si="58"/>
        <v>829.504</v>
      </c>
      <c r="AR120" s="18">
        <f t="shared" si="44"/>
        <v>574.272</v>
      </c>
      <c r="AS120" s="18">
        <f t="shared" si="59"/>
        <v>79.76</v>
      </c>
      <c r="AT120" s="18">
        <f t="shared" si="45"/>
        <v>957.12</v>
      </c>
      <c r="AU120" s="18">
        <f t="shared" si="60"/>
        <v>382.848</v>
      </c>
      <c r="AV120" s="18">
        <f t="shared" si="46"/>
        <v>0</v>
      </c>
      <c r="AW120" s="18">
        <f t="shared" si="61"/>
        <v>4689.888</v>
      </c>
      <c r="AX120" s="18">
        <f t="shared" si="39"/>
        <v>2376.848</v>
      </c>
      <c r="AY120" s="18">
        <f t="shared" si="40"/>
        <v>701.888</v>
      </c>
      <c r="AZ120" s="18">
        <f t="shared" si="41"/>
        <v>909.2639999999999</v>
      </c>
      <c r="BA120" s="18">
        <f t="shared" si="47"/>
        <v>5583.2</v>
      </c>
      <c r="BB120" s="18">
        <f t="shared" si="62"/>
        <v>23242.064000000002</v>
      </c>
    </row>
    <row r="121" spans="1:54" ht="15">
      <c r="A121" s="1">
        <f t="shared" si="37"/>
        <v>117</v>
      </c>
      <c r="B121" s="14" t="s">
        <v>176</v>
      </c>
      <c r="C121" s="2">
        <f t="shared" si="34"/>
        <v>14.57</v>
      </c>
      <c r="D121" s="3">
        <v>374.1</v>
      </c>
      <c r="E121" s="13">
        <f t="shared" si="38"/>
        <v>5450.637000000001</v>
      </c>
      <c r="F121" s="11">
        <v>0.31</v>
      </c>
      <c r="G121" s="11">
        <v>0.47</v>
      </c>
      <c r="H121" s="11">
        <v>0.25</v>
      </c>
      <c r="I121" s="11">
        <v>0.03</v>
      </c>
      <c r="J121" s="11">
        <v>0.72</v>
      </c>
      <c r="K121" s="11">
        <v>0.01</v>
      </c>
      <c r="L121" s="11">
        <v>0.2</v>
      </c>
      <c r="M121" s="11">
        <v>0.4</v>
      </c>
      <c r="N121" s="11">
        <v>0.2</v>
      </c>
      <c r="O121" s="11">
        <v>0.25</v>
      </c>
      <c r="P121" s="11">
        <v>0.97</v>
      </c>
      <c r="Q121" s="11">
        <v>0.05</v>
      </c>
      <c r="R121" s="11">
        <v>0.52</v>
      </c>
      <c r="S121" s="11">
        <v>0.36</v>
      </c>
      <c r="T121" s="11">
        <v>0.05</v>
      </c>
      <c r="U121" s="11">
        <v>0.6</v>
      </c>
      <c r="V121" s="11">
        <v>0.24</v>
      </c>
      <c r="W121" s="11">
        <v>0</v>
      </c>
      <c r="X121" s="11">
        <v>2.94</v>
      </c>
      <c r="Y121" s="11">
        <v>1.49</v>
      </c>
      <c r="Z121" s="11">
        <v>0.44</v>
      </c>
      <c r="AA121" s="11">
        <v>0.57</v>
      </c>
      <c r="AB121" s="11">
        <f t="shared" si="35"/>
        <v>2.5</v>
      </c>
      <c r="AC121" s="11">
        <v>3.5</v>
      </c>
      <c r="AD121" s="11">
        <f t="shared" si="36"/>
        <v>0.24021962937542896</v>
      </c>
      <c r="AE121" s="18">
        <f>F121*D121</f>
        <v>115.971</v>
      </c>
      <c r="AF121" s="18">
        <f>G121*D121</f>
        <v>175.827</v>
      </c>
      <c r="AG121" s="18">
        <f>H121*D121</f>
        <v>93.525</v>
      </c>
      <c r="AH121" s="18">
        <f>I121*D121</f>
        <v>11.223</v>
      </c>
      <c r="AI121" s="18">
        <f>J121*D121</f>
        <v>269.35200000000003</v>
      </c>
      <c r="AJ121" s="18">
        <f>K121*D121</f>
        <v>3.741</v>
      </c>
      <c r="AK121" s="18">
        <f>L121*D121</f>
        <v>74.82000000000001</v>
      </c>
      <c r="AL121" s="18">
        <f>M121*D121</f>
        <v>149.64000000000001</v>
      </c>
      <c r="AM121" s="18">
        <f>N121*D121</f>
        <v>74.82000000000001</v>
      </c>
      <c r="AN121" s="18">
        <f>O121*D121</f>
        <v>93.525</v>
      </c>
      <c r="AO121" s="18">
        <f>P121*D121</f>
        <v>362.877</v>
      </c>
      <c r="AP121" s="18">
        <f>Q121*D121</f>
        <v>18.705000000000002</v>
      </c>
      <c r="AQ121" s="18">
        <f>R121*D121</f>
        <v>194.532</v>
      </c>
      <c r="AR121" s="18">
        <f>S121*D121</f>
        <v>134.67600000000002</v>
      </c>
      <c r="AS121" s="18">
        <f>T121*D121</f>
        <v>18.705000000000002</v>
      </c>
      <c r="AT121" s="18">
        <f>U121*D121</f>
        <v>224.46</v>
      </c>
      <c r="AU121" s="18">
        <f>V121*D121</f>
        <v>89.784</v>
      </c>
      <c r="AV121" s="18">
        <f>W121*D121</f>
        <v>0</v>
      </c>
      <c r="AW121" s="18">
        <f>X121*D121</f>
        <v>1099.854</v>
      </c>
      <c r="AX121" s="18">
        <f>Y121*D121</f>
        <v>557.409</v>
      </c>
      <c r="AY121" s="18">
        <f>Z121*D121</f>
        <v>164.604</v>
      </c>
      <c r="AZ121" s="18">
        <f>AA121*D121</f>
        <v>213.237</v>
      </c>
      <c r="BA121" s="18">
        <f>AC121*D121</f>
        <v>1309.3500000000001</v>
      </c>
      <c r="BB121" s="18">
        <f>SUM(AE121:BA121)</f>
        <v>5450.637000000001</v>
      </c>
    </row>
    <row r="122" spans="1:54" ht="15">
      <c r="A122" s="1">
        <f t="shared" si="37"/>
        <v>118</v>
      </c>
      <c r="B122" s="14" t="s">
        <v>97</v>
      </c>
      <c r="C122" s="2">
        <f t="shared" si="34"/>
        <v>14.57</v>
      </c>
      <c r="D122" s="3">
        <v>1523.6</v>
      </c>
      <c r="E122" s="13">
        <f t="shared" si="38"/>
        <v>22198.852</v>
      </c>
      <c r="F122" s="11">
        <v>0.31</v>
      </c>
      <c r="G122" s="11">
        <v>0.47</v>
      </c>
      <c r="H122" s="11">
        <v>0.25</v>
      </c>
      <c r="I122" s="11">
        <v>0.03</v>
      </c>
      <c r="J122" s="11">
        <v>0.72</v>
      </c>
      <c r="K122" s="11">
        <v>0.01</v>
      </c>
      <c r="L122" s="11">
        <v>0.2</v>
      </c>
      <c r="M122" s="11">
        <v>0.4</v>
      </c>
      <c r="N122" s="11">
        <v>0.2</v>
      </c>
      <c r="O122" s="11">
        <v>0.25</v>
      </c>
      <c r="P122" s="11">
        <v>0.97</v>
      </c>
      <c r="Q122" s="11">
        <v>0.05</v>
      </c>
      <c r="R122" s="11">
        <v>0.52</v>
      </c>
      <c r="S122" s="11">
        <v>0.36</v>
      </c>
      <c r="T122" s="11">
        <v>0.05</v>
      </c>
      <c r="U122" s="11">
        <v>0.6</v>
      </c>
      <c r="V122" s="11">
        <v>0.24</v>
      </c>
      <c r="W122" s="11">
        <v>0</v>
      </c>
      <c r="X122" s="11">
        <v>2.94</v>
      </c>
      <c r="Y122" s="11">
        <v>1.49</v>
      </c>
      <c r="Z122" s="11">
        <v>0.44</v>
      </c>
      <c r="AA122" s="11">
        <v>0.57</v>
      </c>
      <c r="AB122" s="11">
        <f t="shared" si="35"/>
        <v>2.5</v>
      </c>
      <c r="AC122" s="11">
        <v>3.5</v>
      </c>
      <c r="AD122" s="11">
        <f t="shared" si="36"/>
        <v>0.24021962937542896</v>
      </c>
      <c r="AE122" s="18">
        <f t="shared" si="48"/>
        <v>472.316</v>
      </c>
      <c r="AF122" s="18">
        <f t="shared" si="49"/>
        <v>716.0919999999999</v>
      </c>
      <c r="AG122" s="18">
        <f t="shared" si="50"/>
        <v>380.9</v>
      </c>
      <c r="AH122" s="18">
        <f t="shared" si="51"/>
        <v>45.708</v>
      </c>
      <c r="AI122" s="18">
        <f t="shared" si="52"/>
        <v>1096.992</v>
      </c>
      <c r="AJ122" s="18">
        <f t="shared" si="53"/>
        <v>15.235999999999999</v>
      </c>
      <c r="AK122" s="18">
        <f t="shared" si="54"/>
        <v>304.71999999999997</v>
      </c>
      <c r="AL122" s="18">
        <f t="shared" si="55"/>
        <v>609.4399999999999</v>
      </c>
      <c r="AM122" s="18">
        <f t="shared" si="56"/>
        <v>304.71999999999997</v>
      </c>
      <c r="AN122" s="18">
        <f t="shared" si="42"/>
        <v>380.9</v>
      </c>
      <c r="AO122" s="18">
        <f t="shared" si="57"/>
        <v>1477.8919999999998</v>
      </c>
      <c r="AP122" s="18">
        <f t="shared" si="43"/>
        <v>76.17999999999999</v>
      </c>
      <c r="AQ122" s="18">
        <f t="shared" si="58"/>
        <v>792.2719999999999</v>
      </c>
      <c r="AR122" s="18">
        <f t="shared" si="44"/>
        <v>548.496</v>
      </c>
      <c r="AS122" s="18">
        <f t="shared" si="59"/>
        <v>76.17999999999999</v>
      </c>
      <c r="AT122" s="18">
        <f t="shared" si="45"/>
        <v>914.16</v>
      </c>
      <c r="AU122" s="18">
        <f t="shared" si="60"/>
        <v>365.664</v>
      </c>
      <c r="AV122" s="18">
        <f t="shared" si="46"/>
        <v>0</v>
      </c>
      <c r="AW122" s="18">
        <f t="shared" si="61"/>
        <v>4479.384</v>
      </c>
      <c r="AX122" s="18">
        <f t="shared" si="39"/>
        <v>2270.1639999999998</v>
      </c>
      <c r="AY122" s="18">
        <f t="shared" si="40"/>
        <v>670.384</v>
      </c>
      <c r="AZ122" s="18">
        <f t="shared" si="41"/>
        <v>868.4519999999999</v>
      </c>
      <c r="BA122" s="18">
        <f t="shared" si="47"/>
        <v>5332.599999999999</v>
      </c>
      <c r="BB122" s="18">
        <f t="shared" si="62"/>
        <v>22198.852</v>
      </c>
    </row>
    <row r="123" spans="1:54" ht="15">
      <c r="A123" s="1">
        <f t="shared" si="37"/>
        <v>119</v>
      </c>
      <c r="B123" s="14" t="s">
        <v>98</v>
      </c>
      <c r="C123" s="2">
        <f t="shared" si="34"/>
        <v>14.520000000000001</v>
      </c>
      <c r="D123" s="3">
        <v>1524.7</v>
      </c>
      <c r="E123" s="13">
        <f t="shared" si="38"/>
        <v>22138.644000000004</v>
      </c>
      <c r="F123" s="11">
        <v>0.31</v>
      </c>
      <c r="G123" s="11">
        <v>0.47</v>
      </c>
      <c r="H123" s="11">
        <v>0.25</v>
      </c>
      <c r="I123" s="11">
        <v>0.03</v>
      </c>
      <c r="J123" s="11">
        <v>0.72</v>
      </c>
      <c r="K123" s="11">
        <v>0.01</v>
      </c>
      <c r="L123" s="11">
        <v>0.2</v>
      </c>
      <c r="M123" s="11">
        <v>0.4</v>
      </c>
      <c r="N123" s="11">
        <v>0.2</v>
      </c>
      <c r="O123" s="11">
        <v>0.25</v>
      </c>
      <c r="P123" s="11">
        <v>0.97</v>
      </c>
      <c r="Q123" s="11">
        <v>0.05</v>
      </c>
      <c r="R123" s="11">
        <v>0.52</v>
      </c>
      <c r="S123" s="11">
        <v>0.36</v>
      </c>
      <c r="T123" s="11">
        <v>0</v>
      </c>
      <c r="U123" s="11">
        <v>0.6</v>
      </c>
      <c r="V123" s="11">
        <v>0.24</v>
      </c>
      <c r="W123" s="11">
        <v>0</v>
      </c>
      <c r="X123" s="11">
        <v>2.94</v>
      </c>
      <c r="Y123" s="11">
        <v>1.49</v>
      </c>
      <c r="Z123" s="11">
        <v>0.44</v>
      </c>
      <c r="AA123" s="11">
        <v>0.57</v>
      </c>
      <c r="AB123" s="11">
        <f t="shared" si="35"/>
        <v>2.5</v>
      </c>
      <c r="AC123" s="11">
        <v>3.5</v>
      </c>
      <c r="AD123" s="11">
        <f t="shared" si="36"/>
        <v>0.24104683195592283</v>
      </c>
      <c r="AE123" s="18">
        <f t="shared" si="48"/>
        <v>472.65700000000004</v>
      </c>
      <c r="AF123" s="18">
        <f t="shared" si="49"/>
        <v>716.609</v>
      </c>
      <c r="AG123" s="18">
        <f t="shared" si="50"/>
        <v>381.175</v>
      </c>
      <c r="AH123" s="18">
        <f t="shared" si="51"/>
        <v>45.741</v>
      </c>
      <c r="AI123" s="18">
        <f t="shared" si="52"/>
        <v>1097.784</v>
      </c>
      <c r="AJ123" s="18">
        <f t="shared" si="53"/>
        <v>15.247</v>
      </c>
      <c r="AK123" s="18">
        <f t="shared" si="54"/>
        <v>304.94</v>
      </c>
      <c r="AL123" s="18">
        <f t="shared" si="55"/>
        <v>609.88</v>
      </c>
      <c r="AM123" s="18">
        <f t="shared" si="56"/>
        <v>304.94</v>
      </c>
      <c r="AN123" s="18">
        <f t="shared" si="42"/>
        <v>381.175</v>
      </c>
      <c r="AO123" s="18">
        <f t="shared" si="57"/>
        <v>1478.959</v>
      </c>
      <c r="AP123" s="18">
        <f t="shared" si="43"/>
        <v>76.235</v>
      </c>
      <c r="AQ123" s="18">
        <f t="shared" si="58"/>
        <v>792.844</v>
      </c>
      <c r="AR123" s="18">
        <f t="shared" si="44"/>
        <v>548.892</v>
      </c>
      <c r="AS123" s="18">
        <f t="shared" si="59"/>
        <v>0</v>
      </c>
      <c r="AT123" s="18">
        <f t="shared" si="45"/>
        <v>914.82</v>
      </c>
      <c r="AU123" s="18">
        <f t="shared" si="60"/>
        <v>365.928</v>
      </c>
      <c r="AV123" s="18">
        <f t="shared" si="46"/>
        <v>0</v>
      </c>
      <c r="AW123" s="18">
        <f t="shared" si="61"/>
        <v>4482.618</v>
      </c>
      <c r="AX123" s="18">
        <f t="shared" si="39"/>
        <v>2271.803</v>
      </c>
      <c r="AY123" s="18">
        <f t="shared" si="40"/>
        <v>670.868</v>
      </c>
      <c r="AZ123" s="18">
        <f t="shared" si="41"/>
        <v>869.079</v>
      </c>
      <c r="BA123" s="18">
        <f t="shared" si="47"/>
        <v>5336.45</v>
      </c>
      <c r="BB123" s="18">
        <f t="shared" si="62"/>
        <v>22138.644</v>
      </c>
    </row>
    <row r="124" spans="1:54" ht="15">
      <c r="A124" s="1">
        <f t="shared" si="37"/>
        <v>120</v>
      </c>
      <c r="B124" s="14" t="s">
        <v>99</v>
      </c>
      <c r="C124" s="2">
        <f t="shared" si="34"/>
        <v>14.57</v>
      </c>
      <c r="D124" s="3">
        <v>3915.5</v>
      </c>
      <c r="E124" s="13">
        <f t="shared" si="38"/>
        <v>57048.835</v>
      </c>
      <c r="F124" s="11">
        <v>0.31</v>
      </c>
      <c r="G124" s="11">
        <v>0.47</v>
      </c>
      <c r="H124" s="11">
        <v>0.25</v>
      </c>
      <c r="I124" s="11">
        <v>0.03</v>
      </c>
      <c r="J124" s="11">
        <v>0.72</v>
      </c>
      <c r="K124" s="11">
        <v>0.01</v>
      </c>
      <c r="L124" s="11">
        <v>0.2</v>
      </c>
      <c r="M124" s="11">
        <v>0.4</v>
      </c>
      <c r="N124" s="11">
        <v>0.2</v>
      </c>
      <c r="O124" s="11">
        <v>0.25</v>
      </c>
      <c r="P124" s="11">
        <v>0.97</v>
      </c>
      <c r="Q124" s="11">
        <v>0.05</v>
      </c>
      <c r="R124" s="11">
        <v>0.52</v>
      </c>
      <c r="S124" s="11">
        <v>0.36</v>
      </c>
      <c r="T124" s="11">
        <v>0.05</v>
      </c>
      <c r="U124" s="11">
        <v>0.6</v>
      </c>
      <c r="V124" s="11">
        <v>0.24</v>
      </c>
      <c r="W124" s="11">
        <v>0</v>
      </c>
      <c r="X124" s="11">
        <v>2.94</v>
      </c>
      <c r="Y124" s="11">
        <v>1.49</v>
      </c>
      <c r="Z124" s="11">
        <v>0.44</v>
      </c>
      <c r="AA124" s="11">
        <v>0.57</v>
      </c>
      <c r="AB124" s="11">
        <f t="shared" si="35"/>
        <v>2.5</v>
      </c>
      <c r="AC124" s="11">
        <v>3.5</v>
      </c>
      <c r="AD124" s="11">
        <f t="shared" si="36"/>
        <v>0.24021962937542896</v>
      </c>
      <c r="AE124" s="18">
        <f t="shared" si="48"/>
        <v>1213.805</v>
      </c>
      <c r="AF124" s="18">
        <f t="shared" si="49"/>
        <v>1840.2849999999999</v>
      </c>
      <c r="AG124" s="18">
        <f t="shared" si="50"/>
        <v>978.875</v>
      </c>
      <c r="AH124" s="18">
        <f t="shared" si="51"/>
        <v>117.46499999999999</v>
      </c>
      <c r="AI124" s="18">
        <f t="shared" si="52"/>
        <v>2819.16</v>
      </c>
      <c r="AJ124" s="18">
        <f t="shared" si="53"/>
        <v>39.155</v>
      </c>
      <c r="AK124" s="18">
        <f t="shared" si="54"/>
        <v>783.1</v>
      </c>
      <c r="AL124" s="18">
        <f t="shared" si="55"/>
        <v>1566.2</v>
      </c>
      <c r="AM124" s="18">
        <f t="shared" si="56"/>
        <v>783.1</v>
      </c>
      <c r="AN124" s="18">
        <f t="shared" si="42"/>
        <v>978.875</v>
      </c>
      <c r="AO124" s="18">
        <f t="shared" si="57"/>
        <v>3798.035</v>
      </c>
      <c r="AP124" s="18">
        <f t="shared" si="43"/>
        <v>195.775</v>
      </c>
      <c r="AQ124" s="18">
        <f t="shared" si="58"/>
        <v>2036.0600000000002</v>
      </c>
      <c r="AR124" s="18">
        <f t="shared" si="44"/>
        <v>1409.58</v>
      </c>
      <c r="AS124" s="18">
        <f t="shared" si="59"/>
        <v>195.775</v>
      </c>
      <c r="AT124" s="18">
        <f t="shared" si="45"/>
        <v>2349.2999999999997</v>
      </c>
      <c r="AU124" s="18">
        <f t="shared" si="60"/>
        <v>939.7199999999999</v>
      </c>
      <c r="AV124" s="18">
        <f t="shared" si="46"/>
        <v>0</v>
      </c>
      <c r="AW124" s="18">
        <f t="shared" si="61"/>
        <v>11511.57</v>
      </c>
      <c r="AX124" s="18">
        <f t="shared" si="39"/>
        <v>5834.095</v>
      </c>
      <c r="AY124" s="18">
        <f t="shared" si="40"/>
        <v>1722.82</v>
      </c>
      <c r="AZ124" s="18">
        <f t="shared" si="41"/>
        <v>2231.8349999999996</v>
      </c>
      <c r="BA124" s="18">
        <f t="shared" si="47"/>
        <v>13704.25</v>
      </c>
      <c r="BB124" s="18">
        <f t="shared" si="62"/>
        <v>57048.83500000001</v>
      </c>
    </row>
    <row r="125" spans="1:54" ht="15">
      <c r="A125" s="1">
        <f t="shared" si="37"/>
        <v>121</v>
      </c>
      <c r="B125" s="14" t="s">
        <v>100</v>
      </c>
      <c r="C125" s="2">
        <f t="shared" si="34"/>
        <v>14.57</v>
      </c>
      <c r="D125" s="3">
        <v>4256.4</v>
      </c>
      <c r="E125" s="13">
        <f t="shared" si="38"/>
        <v>62015.74799999999</v>
      </c>
      <c r="F125" s="11">
        <v>0.31</v>
      </c>
      <c r="G125" s="11">
        <v>0.47</v>
      </c>
      <c r="H125" s="11">
        <v>0.25</v>
      </c>
      <c r="I125" s="11">
        <v>0.03</v>
      </c>
      <c r="J125" s="11">
        <v>0.72</v>
      </c>
      <c r="K125" s="11">
        <v>0.01</v>
      </c>
      <c r="L125" s="11">
        <v>0.2</v>
      </c>
      <c r="M125" s="11">
        <v>0.4</v>
      </c>
      <c r="N125" s="11">
        <v>0.2</v>
      </c>
      <c r="O125" s="11">
        <v>0.25</v>
      </c>
      <c r="P125" s="11">
        <v>0.97</v>
      </c>
      <c r="Q125" s="11">
        <v>0.05</v>
      </c>
      <c r="R125" s="11">
        <v>0.52</v>
      </c>
      <c r="S125" s="11">
        <v>0.36</v>
      </c>
      <c r="T125" s="11">
        <v>0.05</v>
      </c>
      <c r="U125" s="11">
        <v>0.6</v>
      </c>
      <c r="V125" s="11">
        <v>0.24</v>
      </c>
      <c r="W125" s="11">
        <v>0</v>
      </c>
      <c r="X125" s="11">
        <v>2.94</v>
      </c>
      <c r="Y125" s="11">
        <v>1.49</v>
      </c>
      <c r="Z125" s="11">
        <v>0.44</v>
      </c>
      <c r="AA125" s="11">
        <v>0.57</v>
      </c>
      <c r="AB125" s="11">
        <f t="shared" si="35"/>
        <v>2.5</v>
      </c>
      <c r="AC125" s="11">
        <v>3.5</v>
      </c>
      <c r="AD125" s="11">
        <f t="shared" si="36"/>
        <v>0.24021962937542896</v>
      </c>
      <c r="AE125" s="18">
        <f t="shared" si="48"/>
        <v>1319.484</v>
      </c>
      <c r="AF125" s="18">
        <f t="shared" si="49"/>
        <v>2000.5079999999998</v>
      </c>
      <c r="AG125" s="18">
        <f t="shared" si="50"/>
        <v>1064.1</v>
      </c>
      <c r="AH125" s="18">
        <f t="shared" si="51"/>
        <v>127.69199999999998</v>
      </c>
      <c r="AI125" s="18">
        <f t="shared" si="52"/>
        <v>3064.6079999999997</v>
      </c>
      <c r="AJ125" s="18">
        <f t="shared" si="53"/>
        <v>42.564</v>
      </c>
      <c r="AK125" s="18">
        <f t="shared" si="54"/>
        <v>851.28</v>
      </c>
      <c r="AL125" s="18">
        <f t="shared" si="55"/>
        <v>1702.56</v>
      </c>
      <c r="AM125" s="18">
        <f t="shared" si="56"/>
        <v>851.28</v>
      </c>
      <c r="AN125" s="18">
        <f t="shared" si="42"/>
        <v>1064.1</v>
      </c>
      <c r="AO125" s="18">
        <f t="shared" si="57"/>
        <v>4128.708</v>
      </c>
      <c r="AP125" s="18">
        <f t="shared" si="43"/>
        <v>212.82</v>
      </c>
      <c r="AQ125" s="18">
        <f t="shared" si="58"/>
        <v>2213.328</v>
      </c>
      <c r="AR125" s="18">
        <f t="shared" si="44"/>
        <v>1532.3039999999999</v>
      </c>
      <c r="AS125" s="18">
        <f t="shared" si="59"/>
        <v>212.82</v>
      </c>
      <c r="AT125" s="18">
        <f t="shared" si="45"/>
        <v>2553.8399999999997</v>
      </c>
      <c r="AU125" s="18">
        <f t="shared" si="60"/>
        <v>1021.5359999999998</v>
      </c>
      <c r="AV125" s="18">
        <f t="shared" si="46"/>
        <v>0</v>
      </c>
      <c r="AW125" s="18">
        <f t="shared" si="61"/>
        <v>12513.815999999999</v>
      </c>
      <c r="AX125" s="18">
        <f t="shared" si="39"/>
        <v>6342.035999999999</v>
      </c>
      <c r="AY125" s="18">
        <f t="shared" si="40"/>
        <v>1872.8159999999998</v>
      </c>
      <c r="AZ125" s="18">
        <f t="shared" si="41"/>
        <v>2426.1479999999997</v>
      </c>
      <c r="BA125" s="18">
        <f t="shared" si="47"/>
        <v>14897.399999999998</v>
      </c>
      <c r="BB125" s="18">
        <f t="shared" si="62"/>
        <v>62015.74799999999</v>
      </c>
    </row>
    <row r="126" spans="1:54" ht="15">
      <c r="A126" s="1">
        <f t="shared" si="37"/>
        <v>122</v>
      </c>
      <c r="B126" s="14" t="s">
        <v>121</v>
      </c>
      <c r="C126" s="2">
        <f t="shared" si="34"/>
        <v>13.69</v>
      </c>
      <c r="D126" s="3">
        <v>794</v>
      </c>
      <c r="E126" s="13">
        <f t="shared" si="38"/>
        <v>10869.859999999999</v>
      </c>
      <c r="F126" s="11">
        <v>0.31</v>
      </c>
      <c r="G126" s="11">
        <v>0.47</v>
      </c>
      <c r="H126" s="11">
        <v>0.1</v>
      </c>
      <c r="I126" s="11">
        <v>0.03</v>
      </c>
      <c r="J126" s="11">
        <v>0</v>
      </c>
      <c r="K126" s="11">
        <v>0</v>
      </c>
      <c r="L126" s="11">
        <v>0.2</v>
      </c>
      <c r="M126" s="11">
        <v>0.4</v>
      </c>
      <c r="N126" s="11">
        <v>0.2</v>
      </c>
      <c r="O126" s="11">
        <v>0.25</v>
      </c>
      <c r="P126" s="11">
        <v>0.97</v>
      </c>
      <c r="Q126" s="11">
        <v>0.05</v>
      </c>
      <c r="R126" s="11">
        <v>0.52</v>
      </c>
      <c r="S126" s="11">
        <v>0.36</v>
      </c>
      <c r="T126" s="11">
        <v>0.05</v>
      </c>
      <c r="U126" s="11">
        <v>0.6</v>
      </c>
      <c r="V126" s="11">
        <v>0.24</v>
      </c>
      <c r="W126" s="11">
        <v>0</v>
      </c>
      <c r="X126" s="11">
        <v>2.94</v>
      </c>
      <c r="Y126" s="11">
        <v>1.49</v>
      </c>
      <c r="Z126" s="11">
        <v>0.44</v>
      </c>
      <c r="AA126" s="11">
        <v>0.57</v>
      </c>
      <c r="AB126" s="11">
        <f t="shared" si="35"/>
        <v>2.5</v>
      </c>
      <c r="AC126" s="11">
        <v>3.5</v>
      </c>
      <c r="AD126" s="11">
        <f t="shared" si="36"/>
        <v>0.2556610664718773</v>
      </c>
      <c r="AE126" s="18">
        <f t="shared" si="48"/>
        <v>246.14</v>
      </c>
      <c r="AF126" s="18">
        <f t="shared" si="49"/>
        <v>373.18</v>
      </c>
      <c r="AG126" s="18">
        <f t="shared" si="50"/>
        <v>79.4</v>
      </c>
      <c r="AH126" s="18">
        <f t="shared" si="51"/>
        <v>23.82</v>
      </c>
      <c r="AI126" s="18">
        <f t="shared" si="52"/>
        <v>0</v>
      </c>
      <c r="AJ126" s="18">
        <f t="shared" si="53"/>
        <v>0</v>
      </c>
      <c r="AK126" s="18">
        <f t="shared" si="54"/>
        <v>158.8</v>
      </c>
      <c r="AL126" s="18">
        <f t="shared" si="55"/>
        <v>317.6</v>
      </c>
      <c r="AM126" s="18">
        <f t="shared" si="56"/>
        <v>158.8</v>
      </c>
      <c r="AN126" s="18">
        <f t="shared" si="42"/>
        <v>198.5</v>
      </c>
      <c r="AO126" s="18">
        <f t="shared" si="57"/>
        <v>770.18</v>
      </c>
      <c r="AP126" s="18">
        <f t="shared" si="43"/>
        <v>39.7</v>
      </c>
      <c r="AQ126" s="18">
        <f t="shared" si="58"/>
        <v>412.88</v>
      </c>
      <c r="AR126" s="18">
        <f t="shared" si="44"/>
        <v>285.84</v>
      </c>
      <c r="AS126" s="18">
        <f t="shared" si="59"/>
        <v>39.7</v>
      </c>
      <c r="AT126" s="18">
        <f t="shared" si="45"/>
        <v>476.4</v>
      </c>
      <c r="AU126" s="18">
        <f t="shared" si="60"/>
        <v>190.56</v>
      </c>
      <c r="AV126" s="18">
        <f t="shared" si="46"/>
        <v>0</v>
      </c>
      <c r="AW126" s="18">
        <f t="shared" si="61"/>
        <v>2334.36</v>
      </c>
      <c r="AX126" s="18">
        <f t="shared" si="39"/>
        <v>1183.06</v>
      </c>
      <c r="AY126" s="18">
        <f t="shared" si="40"/>
        <v>349.36</v>
      </c>
      <c r="AZ126" s="18">
        <f t="shared" si="41"/>
        <v>452.58</v>
      </c>
      <c r="BA126" s="18">
        <f t="shared" si="47"/>
        <v>2779</v>
      </c>
      <c r="BB126" s="18">
        <f t="shared" si="62"/>
        <v>10869.86</v>
      </c>
    </row>
    <row r="127" spans="1:54" ht="15">
      <c r="A127" s="1">
        <f t="shared" si="37"/>
        <v>123</v>
      </c>
      <c r="B127" s="14" t="s">
        <v>122</v>
      </c>
      <c r="C127" s="2">
        <f t="shared" si="34"/>
        <v>13.69</v>
      </c>
      <c r="D127" s="3">
        <v>804.5</v>
      </c>
      <c r="E127" s="13">
        <f t="shared" si="38"/>
        <v>11013.605</v>
      </c>
      <c r="F127" s="11">
        <v>0.31</v>
      </c>
      <c r="G127" s="11">
        <v>0.47</v>
      </c>
      <c r="H127" s="11">
        <v>0.1</v>
      </c>
      <c r="I127" s="11">
        <v>0.03</v>
      </c>
      <c r="J127" s="11">
        <v>0</v>
      </c>
      <c r="K127" s="11">
        <v>0</v>
      </c>
      <c r="L127" s="11">
        <v>0.2</v>
      </c>
      <c r="M127" s="11">
        <v>0.4</v>
      </c>
      <c r="N127" s="11">
        <v>0.2</v>
      </c>
      <c r="O127" s="11">
        <v>0.25</v>
      </c>
      <c r="P127" s="11">
        <v>0.97</v>
      </c>
      <c r="Q127" s="11">
        <v>0.05</v>
      </c>
      <c r="R127" s="11">
        <v>0.52</v>
      </c>
      <c r="S127" s="11">
        <v>0.36</v>
      </c>
      <c r="T127" s="11">
        <v>0.05</v>
      </c>
      <c r="U127" s="11">
        <v>0.6</v>
      </c>
      <c r="V127" s="11">
        <v>0.24</v>
      </c>
      <c r="W127" s="11">
        <v>0</v>
      </c>
      <c r="X127" s="11">
        <v>2.94</v>
      </c>
      <c r="Y127" s="11">
        <v>1.49</v>
      </c>
      <c r="Z127" s="11">
        <v>0.44</v>
      </c>
      <c r="AA127" s="11">
        <v>0.57</v>
      </c>
      <c r="AB127" s="11">
        <f t="shared" si="35"/>
        <v>2.5</v>
      </c>
      <c r="AC127" s="11">
        <v>3.5</v>
      </c>
      <c r="AD127" s="11">
        <f t="shared" si="36"/>
        <v>0.2556610664718773</v>
      </c>
      <c r="AE127" s="18">
        <f t="shared" si="48"/>
        <v>249.395</v>
      </c>
      <c r="AF127" s="18">
        <f t="shared" si="49"/>
        <v>378.11499999999995</v>
      </c>
      <c r="AG127" s="18">
        <f t="shared" si="50"/>
        <v>80.45</v>
      </c>
      <c r="AH127" s="18">
        <f t="shared" si="51"/>
        <v>24.134999999999998</v>
      </c>
      <c r="AI127" s="18">
        <f t="shared" si="52"/>
        <v>0</v>
      </c>
      <c r="AJ127" s="18">
        <f t="shared" si="53"/>
        <v>0</v>
      </c>
      <c r="AK127" s="18">
        <f t="shared" si="54"/>
        <v>160.9</v>
      </c>
      <c r="AL127" s="18">
        <f t="shared" si="55"/>
        <v>321.8</v>
      </c>
      <c r="AM127" s="18">
        <f aca="true" t="shared" si="63" ref="AM127:AM159">N127*D127</f>
        <v>160.9</v>
      </c>
      <c r="AN127" s="18">
        <f>O127*D127</f>
        <v>201.125</v>
      </c>
      <c r="AO127" s="18">
        <f aca="true" t="shared" si="64" ref="AO127:AO159">P127*D127</f>
        <v>780.365</v>
      </c>
      <c r="AP127" s="18">
        <f t="shared" si="43"/>
        <v>40.225</v>
      </c>
      <c r="AQ127" s="18">
        <f aca="true" t="shared" si="65" ref="AQ127:AQ159">R127*D127</f>
        <v>418.34000000000003</v>
      </c>
      <c r="AR127" s="18">
        <f t="shared" si="44"/>
        <v>289.62</v>
      </c>
      <c r="AS127" s="18">
        <f aca="true" t="shared" si="66" ref="AS127:AS159">T127*D127</f>
        <v>40.225</v>
      </c>
      <c r="AT127" s="18">
        <f t="shared" si="45"/>
        <v>482.7</v>
      </c>
      <c r="AU127" s="18">
        <f aca="true" t="shared" si="67" ref="AU127:AU159">V127*D127</f>
        <v>193.07999999999998</v>
      </c>
      <c r="AV127" s="18">
        <f t="shared" si="46"/>
        <v>0</v>
      </c>
      <c r="AW127" s="18">
        <f aca="true" t="shared" si="68" ref="AW127:AW159">X127*D127</f>
        <v>2365.23</v>
      </c>
      <c r="AX127" s="18">
        <f t="shared" si="39"/>
        <v>1198.705</v>
      </c>
      <c r="AY127" s="18">
        <f t="shared" si="40"/>
        <v>353.98</v>
      </c>
      <c r="AZ127" s="18">
        <f t="shared" si="41"/>
        <v>458.56499999999994</v>
      </c>
      <c r="BA127" s="18">
        <f t="shared" si="47"/>
        <v>2815.75</v>
      </c>
      <c r="BB127" s="18">
        <f t="shared" si="62"/>
        <v>11013.605</v>
      </c>
    </row>
    <row r="128" spans="1:54" ht="15">
      <c r="A128" s="1">
        <f t="shared" si="37"/>
        <v>124</v>
      </c>
      <c r="B128" s="14" t="s">
        <v>123</v>
      </c>
      <c r="C128" s="2">
        <f t="shared" si="34"/>
        <v>13.69</v>
      </c>
      <c r="D128" s="3">
        <v>645.2</v>
      </c>
      <c r="E128" s="13">
        <f t="shared" si="38"/>
        <v>8832.788</v>
      </c>
      <c r="F128" s="11">
        <v>0.31</v>
      </c>
      <c r="G128" s="11">
        <v>0.47</v>
      </c>
      <c r="H128" s="11">
        <v>0.1</v>
      </c>
      <c r="I128" s="11">
        <v>0.03</v>
      </c>
      <c r="J128" s="11">
        <v>0</v>
      </c>
      <c r="K128" s="11">
        <v>0</v>
      </c>
      <c r="L128" s="11">
        <v>0.2</v>
      </c>
      <c r="M128" s="11">
        <v>0.4</v>
      </c>
      <c r="N128" s="11">
        <v>0.2</v>
      </c>
      <c r="O128" s="11">
        <v>0.25</v>
      </c>
      <c r="P128" s="11">
        <v>0.97</v>
      </c>
      <c r="Q128" s="11">
        <v>0.05</v>
      </c>
      <c r="R128" s="11">
        <v>0.52</v>
      </c>
      <c r="S128" s="11">
        <v>0.36</v>
      </c>
      <c r="T128" s="11">
        <v>0.05</v>
      </c>
      <c r="U128" s="11">
        <v>0.6</v>
      </c>
      <c r="V128" s="11">
        <v>0.24</v>
      </c>
      <c r="W128" s="11">
        <v>0</v>
      </c>
      <c r="X128" s="11">
        <v>2.94</v>
      </c>
      <c r="Y128" s="11">
        <v>1.49</v>
      </c>
      <c r="Z128" s="11">
        <v>0.44</v>
      </c>
      <c r="AA128" s="11">
        <v>0.57</v>
      </c>
      <c r="AB128" s="11">
        <f t="shared" si="35"/>
        <v>2.5</v>
      </c>
      <c r="AC128" s="11">
        <v>3.5</v>
      </c>
      <c r="AD128" s="11">
        <f t="shared" si="36"/>
        <v>0.2556610664718773</v>
      </c>
      <c r="AE128" s="18">
        <f t="shared" si="48"/>
        <v>200.012</v>
      </c>
      <c r="AF128" s="18">
        <f t="shared" si="49"/>
        <v>303.244</v>
      </c>
      <c r="AG128" s="18">
        <f t="shared" si="50"/>
        <v>64.52000000000001</v>
      </c>
      <c r="AH128" s="18">
        <f t="shared" si="51"/>
        <v>19.356</v>
      </c>
      <c r="AI128" s="18">
        <f t="shared" si="52"/>
        <v>0</v>
      </c>
      <c r="AJ128" s="18">
        <f t="shared" si="53"/>
        <v>0</v>
      </c>
      <c r="AK128" s="18">
        <f t="shared" si="54"/>
        <v>129.04000000000002</v>
      </c>
      <c r="AL128" s="18">
        <f t="shared" si="55"/>
        <v>258.08000000000004</v>
      </c>
      <c r="AM128" s="18">
        <f t="shared" si="63"/>
        <v>129.04000000000002</v>
      </c>
      <c r="AN128" s="18">
        <f aca="true" t="shared" si="69" ref="AN128:AN159">O128*D128</f>
        <v>161.3</v>
      </c>
      <c r="AO128" s="18">
        <f t="shared" si="64"/>
        <v>625.844</v>
      </c>
      <c r="AP128" s="18">
        <f t="shared" si="43"/>
        <v>32.260000000000005</v>
      </c>
      <c r="AQ128" s="18">
        <f t="shared" si="65"/>
        <v>335.504</v>
      </c>
      <c r="AR128" s="18">
        <f t="shared" si="44"/>
        <v>232.27200000000002</v>
      </c>
      <c r="AS128" s="18">
        <f t="shared" si="66"/>
        <v>32.260000000000005</v>
      </c>
      <c r="AT128" s="18">
        <f t="shared" si="45"/>
        <v>387.12</v>
      </c>
      <c r="AU128" s="18">
        <f t="shared" si="67"/>
        <v>154.848</v>
      </c>
      <c r="AV128" s="18">
        <f t="shared" si="46"/>
        <v>0</v>
      </c>
      <c r="AW128" s="18">
        <f t="shared" si="68"/>
        <v>1896.8880000000001</v>
      </c>
      <c r="AX128" s="18">
        <f t="shared" si="39"/>
        <v>961.3480000000001</v>
      </c>
      <c r="AY128" s="18">
        <f t="shared" si="40"/>
        <v>283.88800000000003</v>
      </c>
      <c r="AZ128" s="18">
        <f t="shared" si="41"/>
        <v>367.764</v>
      </c>
      <c r="BA128" s="18">
        <f t="shared" si="47"/>
        <v>2258.2000000000003</v>
      </c>
      <c r="BB128" s="18">
        <f t="shared" si="62"/>
        <v>8832.788</v>
      </c>
    </row>
    <row r="129" spans="1:54" ht="15">
      <c r="A129" s="1">
        <f t="shared" si="37"/>
        <v>125</v>
      </c>
      <c r="B129" s="14" t="s">
        <v>185</v>
      </c>
      <c r="C129" s="2">
        <f t="shared" si="34"/>
        <v>14.520000000000001</v>
      </c>
      <c r="D129" s="3">
        <v>1215.3</v>
      </c>
      <c r="E129" s="13">
        <f>C129*D129</f>
        <v>17646.156000000003</v>
      </c>
      <c r="F129" s="11">
        <v>0.31</v>
      </c>
      <c r="G129" s="11">
        <v>0.47</v>
      </c>
      <c r="H129" s="11">
        <v>0.25</v>
      </c>
      <c r="I129" s="11">
        <v>0.03</v>
      </c>
      <c r="J129" s="11">
        <v>0.72</v>
      </c>
      <c r="K129" s="11">
        <v>0.01</v>
      </c>
      <c r="L129" s="11">
        <v>0.2</v>
      </c>
      <c r="M129" s="11">
        <v>0.4</v>
      </c>
      <c r="N129" s="11">
        <v>0.2</v>
      </c>
      <c r="O129" s="11">
        <v>0.25</v>
      </c>
      <c r="P129" s="11">
        <v>0.97</v>
      </c>
      <c r="Q129" s="11">
        <v>0.05</v>
      </c>
      <c r="R129" s="11">
        <v>0.52</v>
      </c>
      <c r="S129" s="11">
        <v>0.36</v>
      </c>
      <c r="T129" s="11">
        <v>0</v>
      </c>
      <c r="U129" s="11">
        <v>0.6</v>
      </c>
      <c r="V129" s="11">
        <v>0.24</v>
      </c>
      <c r="W129" s="11">
        <v>0</v>
      </c>
      <c r="X129" s="11">
        <v>2.94</v>
      </c>
      <c r="Y129" s="11">
        <v>1.49</v>
      </c>
      <c r="Z129" s="11">
        <v>0.44</v>
      </c>
      <c r="AA129" s="11">
        <v>0.57</v>
      </c>
      <c r="AB129" s="11">
        <f t="shared" si="35"/>
        <v>2.5</v>
      </c>
      <c r="AC129" s="11">
        <v>3.5</v>
      </c>
      <c r="AD129" s="11">
        <f t="shared" si="36"/>
        <v>0.24104683195592283</v>
      </c>
      <c r="AE129" s="18">
        <f>F129*D129</f>
        <v>376.743</v>
      </c>
      <c r="AF129" s="18">
        <f>G129*D129</f>
        <v>571.1909999999999</v>
      </c>
      <c r="AG129" s="18">
        <f>H129*D129</f>
        <v>303.825</v>
      </c>
      <c r="AH129" s="18">
        <f>I129*D129</f>
        <v>36.458999999999996</v>
      </c>
      <c r="AI129" s="18">
        <f>J129*D129</f>
        <v>875.016</v>
      </c>
      <c r="AJ129" s="18">
        <f>K129*D129</f>
        <v>12.153</v>
      </c>
      <c r="AK129" s="18">
        <f>L129*D129</f>
        <v>243.06</v>
      </c>
      <c r="AL129" s="18">
        <f>M129*D129</f>
        <v>486.12</v>
      </c>
      <c r="AM129" s="18">
        <f>N129*D129</f>
        <v>243.06</v>
      </c>
      <c r="AN129" s="18">
        <f>O129*D129</f>
        <v>303.825</v>
      </c>
      <c r="AO129" s="18">
        <f>P129*D129</f>
        <v>1178.841</v>
      </c>
      <c r="AP129" s="18">
        <f>Q129*D129</f>
        <v>60.765</v>
      </c>
      <c r="AQ129" s="18">
        <f>R129*D129</f>
        <v>631.956</v>
      </c>
      <c r="AR129" s="18">
        <f>S129*D129</f>
        <v>437.508</v>
      </c>
      <c r="AS129" s="18">
        <f>T129*D129</f>
        <v>0</v>
      </c>
      <c r="AT129" s="18">
        <f>U129*D129</f>
        <v>729.18</v>
      </c>
      <c r="AU129" s="18">
        <f>V129*D129</f>
        <v>291.67199999999997</v>
      </c>
      <c r="AV129" s="18">
        <f>W129*D129</f>
        <v>0</v>
      </c>
      <c r="AW129" s="18">
        <f>X129*D129</f>
        <v>3572.982</v>
      </c>
      <c r="AX129" s="18">
        <f>Y129*D129</f>
        <v>1810.797</v>
      </c>
      <c r="AY129" s="18">
        <f>Z129*D129</f>
        <v>534.732</v>
      </c>
      <c r="AZ129" s="18">
        <f>AA129*D129</f>
        <v>692.7209999999999</v>
      </c>
      <c r="BA129" s="18">
        <f>AC129*D129</f>
        <v>4253.55</v>
      </c>
      <c r="BB129" s="18">
        <f>SUM(AE129:BA129)</f>
        <v>17646.156</v>
      </c>
    </row>
    <row r="130" spans="1:54" ht="15">
      <c r="A130" s="1">
        <f t="shared" si="37"/>
        <v>126</v>
      </c>
      <c r="B130" s="14" t="s">
        <v>172</v>
      </c>
      <c r="C130" s="2">
        <f t="shared" si="34"/>
        <v>14.08</v>
      </c>
      <c r="D130" s="3">
        <v>1210.3</v>
      </c>
      <c r="E130" s="13">
        <f t="shared" si="38"/>
        <v>17041.024</v>
      </c>
      <c r="F130" s="11">
        <v>0.31</v>
      </c>
      <c r="G130" s="11">
        <v>0.47</v>
      </c>
      <c r="H130" s="11">
        <v>0.25</v>
      </c>
      <c r="I130" s="11">
        <v>0.03</v>
      </c>
      <c r="J130" s="11">
        <v>0.72</v>
      </c>
      <c r="K130" s="11">
        <v>0.01</v>
      </c>
      <c r="L130" s="11">
        <v>0.2</v>
      </c>
      <c r="M130" s="11">
        <v>0.4</v>
      </c>
      <c r="N130" s="11">
        <v>0.2</v>
      </c>
      <c r="O130" s="11">
        <v>0</v>
      </c>
      <c r="P130" s="11">
        <v>0.97</v>
      </c>
      <c r="Q130" s="11">
        <v>0.05</v>
      </c>
      <c r="R130" s="11">
        <v>0.52</v>
      </c>
      <c r="S130" s="11">
        <v>0.36</v>
      </c>
      <c r="T130" s="11">
        <v>0.05</v>
      </c>
      <c r="U130" s="11">
        <v>0.6</v>
      </c>
      <c r="V130" s="11">
        <v>0</v>
      </c>
      <c r="W130" s="11">
        <v>0</v>
      </c>
      <c r="X130" s="11">
        <v>2.94</v>
      </c>
      <c r="Y130" s="11">
        <v>1.49</v>
      </c>
      <c r="Z130" s="11">
        <v>0.44</v>
      </c>
      <c r="AA130" s="11">
        <v>0.57</v>
      </c>
      <c r="AB130" s="11">
        <f t="shared" si="35"/>
        <v>2.5</v>
      </c>
      <c r="AC130" s="11">
        <v>3.5</v>
      </c>
      <c r="AD130" s="11">
        <f t="shared" si="36"/>
        <v>0.24857954545454544</v>
      </c>
      <c r="AE130" s="18">
        <f>F130*D130</f>
        <v>375.193</v>
      </c>
      <c r="AF130" s="18">
        <f>G130*D130</f>
        <v>568.8409999999999</v>
      </c>
      <c r="AG130" s="18">
        <f>H130*D130</f>
        <v>302.575</v>
      </c>
      <c r="AH130" s="18">
        <f>I130*D130</f>
        <v>36.309</v>
      </c>
      <c r="AI130" s="18">
        <f>J130*D130</f>
        <v>871.4159999999999</v>
      </c>
      <c r="AJ130" s="18">
        <f>K130*D130</f>
        <v>12.103</v>
      </c>
      <c r="AK130" s="18">
        <f>L130*D130</f>
        <v>242.06</v>
      </c>
      <c r="AL130" s="18">
        <f>M130*D130</f>
        <v>484.12</v>
      </c>
      <c r="AM130" s="18">
        <f>N130*D130</f>
        <v>242.06</v>
      </c>
      <c r="AN130" s="18">
        <f>O130*D130</f>
        <v>0</v>
      </c>
      <c r="AO130" s="18">
        <f>P130*D130</f>
        <v>1173.991</v>
      </c>
      <c r="AP130" s="18">
        <f>Q130*D130</f>
        <v>60.515</v>
      </c>
      <c r="AQ130" s="18">
        <f>R130*D130</f>
        <v>629.356</v>
      </c>
      <c r="AR130" s="18">
        <f t="shared" si="44"/>
        <v>435.70799999999997</v>
      </c>
      <c r="AS130" s="18">
        <f>T130*D130</f>
        <v>60.515</v>
      </c>
      <c r="AT130" s="18">
        <f>U130*D130</f>
        <v>726.18</v>
      </c>
      <c r="AU130" s="18">
        <f>V130*D130</f>
        <v>0</v>
      </c>
      <c r="AV130" s="18">
        <f>W130*D130</f>
        <v>0</v>
      </c>
      <c r="AW130" s="18">
        <f>X130*D130</f>
        <v>3558.2819999999997</v>
      </c>
      <c r="AX130" s="18">
        <f>Y130*D130</f>
        <v>1803.347</v>
      </c>
      <c r="AY130" s="18">
        <f>Z130*D130</f>
        <v>532.532</v>
      </c>
      <c r="AZ130" s="18">
        <f>AA130*D130</f>
        <v>689.8709999999999</v>
      </c>
      <c r="BA130" s="18">
        <f>AC130*D130</f>
        <v>4236.05</v>
      </c>
      <c r="BB130" s="18">
        <f>SUM(AE130:BA130)</f>
        <v>17041.023999999998</v>
      </c>
    </row>
    <row r="131" spans="1:54" ht="15">
      <c r="A131" s="1">
        <f t="shared" si="37"/>
        <v>127</v>
      </c>
      <c r="B131" s="14" t="s">
        <v>183</v>
      </c>
      <c r="C131" s="2">
        <f t="shared" si="34"/>
        <v>14.57</v>
      </c>
      <c r="D131" s="3">
        <v>1218.1</v>
      </c>
      <c r="E131" s="13">
        <f>C131*D131</f>
        <v>17747.717</v>
      </c>
      <c r="F131" s="11">
        <v>0.31</v>
      </c>
      <c r="G131" s="11">
        <v>0.47</v>
      </c>
      <c r="H131" s="11">
        <v>0.25</v>
      </c>
      <c r="I131" s="11">
        <v>0.03</v>
      </c>
      <c r="J131" s="11">
        <v>0.72</v>
      </c>
      <c r="K131" s="11">
        <v>0.01</v>
      </c>
      <c r="L131" s="11">
        <v>0.2</v>
      </c>
      <c r="M131" s="11">
        <v>0.4</v>
      </c>
      <c r="N131" s="11">
        <v>0.2</v>
      </c>
      <c r="O131" s="11">
        <v>0.25</v>
      </c>
      <c r="P131" s="11">
        <v>0.97</v>
      </c>
      <c r="Q131" s="11">
        <v>0.05</v>
      </c>
      <c r="R131" s="11">
        <v>0.52</v>
      </c>
      <c r="S131" s="11">
        <v>0.36</v>
      </c>
      <c r="T131" s="11">
        <v>0.05</v>
      </c>
      <c r="U131" s="11">
        <v>0.6</v>
      </c>
      <c r="V131" s="11">
        <v>0.24</v>
      </c>
      <c r="W131" s="11">
        <v>0</v>
      </c>
      <c r="X131" s="11">
        <v>2.94</v>
      </c>
      <c r="Y131" s="11">
        <v>1.49</v>
      </c>
      <c r="Z131" s="11">
        <v>0.44</v>
      </c>
      <c r="AA131" s="11">
        <v>0.57</v>
      </c>
      <c r="AB131" s="11">
        <f t="shared" si="35"/>
        <v>2.5</v>
      </c>
      <c r="AC131" s="11">
        <v>3.5</v>
      </c>
      <c r="AD131" s="11">
        <f t="shared" si="36"/>
        <v>0.24021962937542896</v>
      </c>
      <c r="AE131" s="18">
        <f>F131*D131</f>
        <v>377.611</v>
      </c>
      <c r="AF131" s="18">
        <f>G131*D131</f>
        <v>572.507</v>
      </c>
      <c r="AG131" s="18">
        <f>H131*D131</f>
        <v>304.525</v>
      </c>
      <c r="AH131" s="18">
        <f>I131*D131</f>
        <v>36.543</v>
      </c>
      <c r="AI131" s="18">
        <f>J131*D131</f>
        <v>877.0319999999999</v>
      </c>
      <c r="AJ131" s="18">
        <f>K131*D131</f>
        <v>12.181</v>
      </c>
      <c r="AK131" s="18">
        <f>L131*D131</f>
        <v>243.62</v>
      </c>
      <c r="AL131" s="18">
        <f>M131*D131</f>
        <v>487.24</v>
      </c>
      <c r="AM131" s="18">
        <f>N131*D131</f>
        <v>243.62</v>
      </c>
      <c r="AN131" s="18">
        <f>O131*D131</f>
        <v>304.525</v>
      </c>
      <c r="AO131" s="18">
        <f>P131*D131</f>
        <v>1181.5569999999998</v>
      </c>
      <c r="AP131" s="18">
        <f>Q131*D131</f>
        <v>60.905</v>
      </c>
      <c r="AQ131" s="18">
        <f>R131*D131</f>
        <v>633.4119999999999</v>
      </c>
      <c r="AR131" s="18">
        <f>S131*D131</f>
        <v>438.51599999999996</v>
      </c>
      <c r="AS131" s="18">
        <f>T131*D131</f>
        <v>60.905</v>
      </c>
      <c r="AT131" s="18">
        <f>U131*D131</f>
        <v>730.8599999999999</v>
      </c>
      <c r="AU131" s="18">
        <f>V131*D131</f>
        <v>292.344</v>
      </c>
      <c r="AV131" s="18">
        <f>W131*D131</f>
        <v>0</v>
      </c>
      <c r="AW131" s="18">
        <f>X131*D131</f>
        <v>3581.2139999999995</v>
      </c>
      <c r="AX131" s="18">
        <f>Y131*D131</f>
        <v>1814.9689999999998</v>
      </c>
      <c r="AY131" s="18">
        <f>Z131*D131</f>
        <v>535.9639999999999</v>
      </c>
      <c r="AZ131" s="18">
        <f>AA131*D131</f>
        <v>694.3169999999999</v>
      </c>
      <c r="BA131" s="18">
        <f>AC131*D131</f>
        <v>4263.349999999999</v>
      </c>
      <c r="BB131" s="18">
        <f>SUM(AE131:BA131)</f>
        <v>17747.716999999997</v>
      </c>
    </row>
    <row r="132" spans="1:54" ht="15">
      <c r="A132" s="1">
        <f t="shared" si="37"/>
        <v>128</v>
      </c>
      <c r="B132" s="14" t="s">
        <v>177</v>
      </c>
      <c r="C132" s="2">
        <f t="shared" si="34"/>
        <v>14.57</v>
      </c>
      <c r="D132" s="3">
        <v>1219.8</v>
      </c>
      <c r="E132" s="13">
        <f t="shared" si="38"/>
        <v>17772.486</v>
      </c>
      <c r="F132" s="11">
        <v>0.31</v>
      </c>
      <c r="G132" s="11">
        <v>0.47</v>
      </c>
      <c r="H132" s="11">
        <v>0.25</v>
      </c>
      <c r="I132" s="11">
        <v>0.03</v>
      </c>
      <c r="J132" s="11">
        <v>0.72</v>
      </c>
      <c r="K132" s="11">
        <v>0.01</v>
      </c>
      <c r="L132" s="11">
        <v>0.2</v>
      </c>
      <c r="M132" s="11">
        <v>0.4</v>
      </c>
      <c r="N132" s="11">
        <v>0.2</v>
      </c>
      <c r="O132" s="11">
        <v>0.25</v>
      </c>
      <c r="P132" s="11">
        <v>0.97</v>
      </c>
      <c r="Q132" s="11">
        <v>0.05</v>
      </c>
      <c r="R132" s="11">
        <v>0.52</v>
      </c>
      <c r="S132" s="11">
        <v>0.36</v>
      </c>
      <c r="T132" s="11">
        <v>0.05</v>
      </c>
      <c r="U132" s="11">
        <v>0.6</v>
      </c>
      <c r="V132" s="11">
        <v>0.24</v>
      </c>
      <c r="W132" s="11">
        <v>0</v>
      </c>
      <c r="X132" s="11">
        <v>2.94</v>
      </c>
      <c r="Y132" s="11">
        <v>1.49</v>
      </c>
      <c r="Z132" s="11">
        <v>0.44</v>
      </c>
      <c r="AA132" s="11">
        <v>0.57</v>
      </c>
      <c r="AB132" s="11">
        <f t="shared" si="35"/>
        <v>2.5</v>
      </c>
      <c r="AC132" s="11">
        <v>3.5</v>
      </c>
      <c r="AD132" s="11">
        <f t="shared" si="36"/>
        <v>0.24021962937542896</v>
      </c>
      <c r="AE132" s="18">
        <f>F132*D132</f>
        <v>378.138</v>
      </c>
      <c r="AF132" s="18">
        <f>G132*D132</f>
        <v>573.3059999999999</v>
      </c>
      <c r="AG132" s="18">
        <f>H132*D132</f>
        <v>304.95</v>
      </c>
      <c r="AH132" s="18">
        <f>I132*D132</f>
        <v>36.593999999999994</v>
      </c>
      <c r="AI132" s="18">
        <f>J132*D132</f>
        <v>878.256</v>
      </c>
      <c r="AJ132" s="18">
        <f>K132*D132</f>
        <v>12.198</v>
      </c>
      <c r="AK132" s="18">
        <f>L132*D132</f>
        <v>243.96</v>
      </c>
      <c r="AL132" s="18">
        <f>M132*D132</f>
        <v>487.92</v>
      </c>
      <c r="AM132" s="18">
        <f>N132*D132</f>
        <v>243.96</v>
      </c>
      <c r="AN132" s="18">
        <f>O132*D132</f>
        <v>304.95</v>
      </c>
      <c r="AO132" s="18">
        <f>P132*D132</f>
        <v>1183.206</v>
      </c>
      <c r="AP132" s="18">
        <f>Q132*D132</f>
        <v>60.99</v>
      </c>
      <c r="AQ132" s="18">
        <f>R132*D132</f>
        <v>634.296</v>
      </c>
      <c r="AR132" s="18">
        <f>S132*D132</f>
        <v>439.128</v>
      </c>
      <c r="AS132" s="18">
        <f>T132*D132</f>
        <v>60.99</v>
      </c>
      <c r="AT132" s="18">
        <f>U132*D132</f>
        <v>731.88</v>
      </c>
      <c r="AU132" s="18">
        <f>V132*D132</f>
        <v>292.75199999999995</v>
      </c>
      <c r="AV132" s="18">
        <f>W132*D132</f>
        <v>0</v>
      </c>
      <c r="AW132" s="18">
        <f>X132*D132</f>
        <v>3586.212</v>
      </c>
      <c r="AX132" s="18">
        <f>Y132*D132</f>
        <v>1817.502</v>
      </c>
      <c r="AY132" s="18">
        <f>Z132*D132</f>
        <v>536.712</v>
      </c>
      <c r="AZ132" s="18">
        <f>AA132*D132</f>
        <v>695.286</v>
      </c>
      <c r="BA132" s="18">
        <f>AC132*D132</f>
        <v>4269.3</v>
      </c>
      <c r="BB132" s="18">
        <f>SUM(AE132:BA132)</f>
        <v>17772.486</v>
      </c>
    </row>
    <row r="133" spans="1:54" ht="15">
      <c r="A133" s="1">
        <f t="shared" si="37"/>
        <v>129</v>
      </c>
      <c r="B133" s="14" t="s">
        <v>124</v>
      </c>
      <c r="C133" s="2">
        <f>F133+G133+H133+I133+J133+K133+L133+M133+N133+O133+P133+Q133+R133+S133+T133+U133+V133+W133+X133+Y133+Z133+AA133++AC133</f>
        <v>13.209999999999999</v>
      </c>
      <c r="D133" s="3">
        <v>1213.8</v>
      </c>
      <c r="E133" s="13">
        <f t="shared" si="38"/>
        <v>16034.297999999999</v>
      </c>
      <c r="F133" s="11">
        <v>0.31</v>
      </c>
      <c r="G133" s="11">
        <v>0.47</v>
      </c>
      <c r="H133" s="11">
        <v>0.25</v>
      </c>
      <c r="I133" s="11">
        <v>0.03</v>
      </c>
      <c r="J133" s="11">
        <v>0.72</v>
      </c>
      <c r="K133" s="11">
        <v>0.06</v>
      </c>
      <c r="L133" s="11">
        <v>0.2</v>
      </c>
      <c r="M133" s="11">
        <v>0</v>
      </c>
      <c r="N133" s="11">
        <v>0.2</v>
      </c>
      <c r="O133" s="11">
        <v>0.25</v>
      </c>
      <c r="P133" s="11">
        <v>0.97</v>
      </c>
      <c r="Q133" s="11">
        <v>0.05</v>
      </c>
      <c r="R133" s="11">
        <v>0.52</v>
      </c>
      <c r="S133" s="11">
        <v>0</v>
      </c>
      <c r="T133" s="11">
        <v>0</v>
      </c>
      <c r="U133" s="11">
        <v>0</v>
      </c>
      <c r="V133" s="11">
        <v>0.24</v>
      </c>
      <c r="W133" s="11">
        <v>0</v>
      </c>
      <c r="X133" s="11">
        <v>2.94</v>
      </c>
      <c r="Y133" s="11">
        <v>1.49</v>
      </c>
      <c r="Z133" s="11">
        <v>0.44</v>
      </c>
      <c r="AA133" s="11">
        <v>0.57</v>
      </c>
      <c r="AB133" s="11">
        <f aca="true" t="shared" si="70" ref="AB133:AB139">AA133+Z133+Y133</f>
        <v>2.5</v>
      </c>
      <c r="AC133" s="11">
        <v>3.5</v>
      </c>
      <c r="AD133" s="11">
        <f t="shared" si="36"/>
        <v>0.2649507948523846</v>
      </c>
      <c r="AE133" s="18">
        <f t="shared" si="48"/>
        <v>376.27799999999996</v>
      </c>
      <c r="AF133" s="18">
        <f t="shared" si="49"/>
        <v>570.486</v>
      </c>
      <c r="AG133" s="18">
        <f t="shared" si="50"/>
        <v>303.45</v>
      </c>
      <c r="AH133" s="18">
        <f t="shared" si="51"/>
        <v>36.413999999999994</v>
      </c>
      <c r="AI133" s="18">
        <f t="shared" si="52"/>
        <v>873.9359999999999</v>
      </c>
      <c r="AJ133" s="18">
        <f t="shared" si="53"/>
        <v>72.82799999999999</v>
      </c>
      <c r="AK133" s="18">
        <f t="shared" si="54"/>
        <v>242.76</v>
      </c>
      <c r="AL133" s="18">
        <f t="shared" si="55"/>
        <v>0</v>
      </c>
      <c r="AM133" s="18">
        <f t="shared" si="63"/>
        <v>242.76</v>
      </c>
      <c r="AN133" s="18">
        <f t="shared" si="69"/>
        <v>303.45</v>
      </c>
      <c r="AO133" s="18">
        <f t="shared" si="64"/>
        <v>1177.386</v>
      </c>
      <c r="AP133" s="18">
        <f t="shared" si="43"/>
        <v>60.69</v>
      </c>
      <c r="AQ133" s="18">
        <f t="shared" si="65"/>
        <v>631.176</v>
      </c>
      <c r="AR133" s="18">
        <f t="shared" si="44"/>
        <v>0</v>
      </c>
      <c r="AS133" s="18">
        <f t="shared" si="66"/>
        <v>0</v>
      </c>
      <c r="AT133" s="18">
        <f t="shared" si="45"/>
        <v>0</v>
      </c>
      <c r="AU133" s="18">
        <f t="shared" si="67"/>
        <v>291.31199999999995</v>
      </c>
      <c r="AV133" s="18">
        <f t="shared" si="46"/>
        <v>0</v>
      </c>
      <c r="AW133" s="18">
        <f t="shared" si="68"/>
        <v>3568.5719999999997</v>
      </c>
      <c r="AX133" s="18">
        <f t="shared" si="39"/>
        <v>1808.562</v>
      </c>
      <c r="AY133" s="18">
        <f t="shared" si="40"/>
        <v>534.072</v>
      </c>
      <c r="AZ133" s="18">
        <f t="shared" si="41"/>
        <v>691.8659999999999</v>
      </c>
      <c r="BA133" s="18">
        <f t="shared" si="47"/>
        <v>4248.3</v>
      </c>
      <c r="BB133" s="18">
        <f t="shared" si="62"/>
        <v>16034.297999999999</v>
      </c>
    </row>
    <row r="134" spans="1:54" ht="15">
      <c r="A134" s="1">
        <f t="shared" si="37"/>
        <v>130</v>
      </c>
      <c r="B134" s="14" t="s">
        <v>171</v>
      </c>
      <c r="C134" s="2">
        <f aca="true" t="shared" si="71" ref="C134:C146">F134+G134+H134+I134+J134+K134+L134+M134+N134+O134+P134+Q134+R134+S134+T134+U134+V134+W134+X134+Y134+Z134+AA134++AC134</f>
        <v>13.55</v>
      </c>
      <c r="D134" s="3">
        <v>1207.7</v>
      </c>
      <c r="E134" s="13">
        <f t="shared" si="38"/>
        <v>16364.335000000001</v>
      </c>
      <c r="F134" s="11">
        <v>0.31</v>
      </c>
      <c r="G134" s="11">
        <v>0.47</v>
      </c>
      <c r="H134" s="11">
        <v>0.25</v>
      </c>
      <c r="I134" s="11">
        <v>0.03</v>
      </c>
      <c r="J134" s="11">
        <v>0.72</v>
      </c>
      <c r="K134" s="11">
        <v>0.01</v>
      </c>
      <c r="L134" s="11">
        <v>0.2</v>
      </c>
      <c r="M134" s="11">
        <v>0</v>
      </c>
      <c r="N134" s="11">
        <v>0.2</v>
      </c>
      <c r="O134" s="11">
        <v>0.25</v>
      </c>
      <c r="P134" s="11">
        <v>0.97</v>
      </c>
      <c r="Q134" s="11">
        <v>0</v>
      </c>
      <c r="R134" s="11">
        <v>0</v>
      </c>
      <c r="S134" s="11">
        <v>0.36</v>
      </c>
      <c r="T134" s="11">
        <v>0</v>
      </c>
      <c r="U134" s="11">
        <v>0.6</v>
      </c>
      <c r="V134" s="11">
        <v>0.24</v>
      </c>
      <c r="W134" s="11">
        <v>0</v>
      </c>
      <c r="X134" s="11">
        <v>2.94</v>
      </c>
      <c r="Y134" s="11">
        <v>1.49</v>
      </c>
      <c r="Z134" s="11">
        <v>0.44</v>
      </c>
      <c r="AA134" s="11">
        <v>0.57</v>
      </c>
      <c r="AB134" s="11">
        <f t="shared" si="70"/>
        <v>2.5</v>
      </c>
      <c r="AC134" s="11">
        <v>3.5</v>
      </c>
      <c r="AD134" s="11">
        <f aca="true" t="shared" si="72" ref="AD134:AD175">AC134/C134</f>
        <v>0.25830258302583026</v>
      </c>
      <c r="AE134" s="18">
        <f>F134*D134</f>
        <v>374.387</v>
      </c>
      <c r="AF134" s="18">
        <f>G134*D134</f>
        <v>567.619</v>
      </c>
      <c r="AG134" s="18">
        <f>H134*D134</f>
        <v>301.925</v>
      </c>
      <c r="AH134" s="18">
        <f>I134*D134</f>
        <v>36.231</v>
      </c>
      <c r="AI134" s="18">
        <f>J134*D134</f>
        <v>869.544</v>
      </c>
      <c r="AJ134" s="18">
        <f>K134*D134</f>
        <v>12.077</v>
      </c>
      <c r="AK134" s="18">
        <f>L134*D134</f>
        <v>241.54000000000002</v>
      </c>
      <c r="AL134" s="18">
        <f>M134*D134</f>
        <v>0</v>
      </c>
      <c r="AM134" s="18">
        <f>N134*D134</f>
        <v>241.54000000000002</v>
      </c>
      <c r="AN134" s="18">
        <f>O134*D134</f>
        <v>301.925</v>
      </c>
      <c r="AO134" s="18">
        <f>P134*D134</f>
        <v>1171.469</v>
      </c>
      <c r="AP134" s="18">
        <f>Q134*D134</f>
        <v>0</v>
      </c>
      <c r="AQ134" s="18">
        <f>R134*D134</f>
        <v>0</v>
      </c>
      <c r="AR134" s="18">
        <f>S134*D134</f>
        <v>434.772</v>
      </c>
      <c r="AS134" s="18">
        <f>T134*D134</f>
        <v>0</v>
      </c>
      <c r="AT134" s="18">
        <f>U134*D134</f>
        <v>724.62</v>
      </c>
      <c r="AU134" s="18">
        <f>V134*D134</f>
        <v>289.848</v>
      </c>
      <c r="AV134" s="18">
        <f>W134*D134</f>
        <v>0</v>
      </c>
      <c r="AW134" s="18">
        <f>X134*D134</f>
        <v>3550.638</v>
      </c>
      <c r="AX134" s="18">
        <f>Y134*D134</f>
        <v>1799.473</v>
      </c>
      <c r="AY134" s="18">
        <f>Z134*D134</f>
        <v>531.388</v>
      </c>
      <c r="AZ134" s="18">
        <f>AA134*D134</f>
        <v>688.389</v>
      </c>
      <c r="BA134" s="18">
        <f>AC134*D134</f>
        <v>4226.95</v>
      </c>
      <c r="BB134" s="18">
        <f>SUM(AE134:BA134)</f>
        <v>16364.335</v>
      </c>
    </row>
    <row r="135" spans="1:54" ht="15">
      <c r="A135" s="1">
        <f t="shared" si="37"/>
        <v>131</v>
      </c>
      <c r="B135" s="14" t="s">
        <v>113</v>
      </c>
      <c r="C135" s="2">
        <f t="shared" si="71"/>
        <v>13.56</v>
      </c>
      <c r="D135" s="3">
        <v>4250.9</v>
      </c>
      <c r="E135" s="13">
        <f t="shared" si="38"/>
        <v>57642.204</v>
      </c>
      <c r="F135" s="11">
        <v>0.31</v>
      </c>
      <c r="G135" s="11">
        <v>0.47</v>
      </c>
      <c r="H135" s="11">
        <v>0.25</v>
      </c>
      <c r="I135" s="11">
        <v>0.03</v>
      </c>
      <c r="J135" s="11">
        <v>0.72</v>
      </c>
      <c r="K135" s="11">
        <v>0.01</v>
      </c>
      <c r="L135" s="11">
        <v>0.2</v>
      </c>
      <c r="M135" s="11">
        <v>0.4</v>
      </c>
      <c r="N135" s="11">
        <v>0.2</v>
      </c>
      <c r="O135" s="11">
        <v>0.25</v>
      </c>
      <c r="P135" s="11">
        <v>0.97</v>
      </c>
      <c r="Q135" s="11">
        <v>0.05</v>
      </c>
      <c r="R135" s="11">
        <v>0.52</v>
      </c>
      <c r="S135" s="11">
        <v>0</v>
      </c>
      <c r="T135" s="11">
        <v>0</v>
      </c>
      <c r="U135" s="11">
        <v>0</v>
      </c>
      <c r="V135" s="11">
        <v>0.24</v>
      </c>
      <c r="W135" s="11">
        <v>0</v>
      </c>
      <c r="X135" s="11">
        <v>2.94</v>
      </c>
      <c r="Y135" s="11">
        <v>1.49</v>
      </c>
      <c r="Z135" s="11">
        <v>0.44</v>
      </c>
      <c r="AA135" s="11">
        <v>0.57</v>
      </c>
      <c r="AB135" s="11">
        <f t="shared" si="70"/>
        <v>2.5</v>
      </c>
      <c r="AC135" s="11">
        <v>3.5</v>
      </c>
      <c r="AD135" s="11">
        <f t="shared" si="72"/>
        <v>0.2581120943952802</v>
      </c>
      <c r="AE135" s="18">
        <f t="shared" si="48"/>
        <v>1317.7789999999998</v>
      </c>
      <c r="AF135" s="18">
        <f t="shared" si="49"/>
        <v>1997.9229999999998</v>
      </c>
      <c r="AG135" s="18">
        <f t="shared" si="50"/>
        <v>1062.725</v>
      </c>
      <c r="AH135" s="18">
        <f t="shared" si="51"/>
        <v>127.52699999999999</v>
      </c>
      <c r="AI135" s="18">
        <f t="shared" si="52"/>
        <v>3060.6479999999997</v>
      </c>
      <c r="AJ135" s="18">
        <f t="shared" si="53"/>
        <v>42.509</v>
      </c>
      <c r="AK135" s="18">
        <f t="shared" si="54"/>
        <v>850.18</v>
      </c>
      <c r="AL135" s="18">
        <f t="shared" si="55"/>
        <v>1700.36</v>
      </c>
      <c r="AM135" s="18">
        <f t="shared" si="63"/>
        <v>850.18</v>
      </c>
      <c r="AN135" s="18">
        <f t="shared" si="69"/>
        <v>1062.725</v>
      </c>
      <c r="AO135" s="18">
        <f t="shared" si="64"/>
        <v>4123.373</v>
      </c>
      <c r="AP135" s="18">
        <f t="shared" si="43"/>
        <v>212.545</v>
      </c>
      <c r="AQ135" s="18">
        <f t="shared" si="65"/>
        <v>2210.468</v>
      </c>
      <c r="AR135" s="18">
        <f t="shared" si="44"/>
        <v>0</v>
      </c>
      <c r="AS135" s="18">
        <f t="shared" si="66"/>
        <v>0</v>
      </c>
      <c r="AT135" s="18">
        <f t="shared" si="45"/>
        <v>0</v>
      </c>
      <c r="AU135" s="18">
        <f t="shared" si="67"/>
        <v>1020.2159999999999</v>
      </c>
      <c r="AV135" s="18">
        <f t="shared" si="46"/>
        <v>0</v>
      </c>
      <c r="AW135" s="18">
        <f t="shared" si="68"/>
        <v>12497.645999999999</v>
      </c>
      <c r="AX135" s="18">
        <f t="shared" si="39"/>
        <v>6333.840999999999</v>
      </c>
      <c r="AY135" s="18">
        <f t="shared" si="40"/>
        <v>1870.396</v>
      </c>
      <c r="AZ135" s="18">
        <f t="shared" si="41"/>
        <v>2423.0129999999995</v>
      </c>
      <c r="BA135" s="18">
        <f t="shared" si="47"/>
        <v>14878.149999999998</v>
      </c>
      <c r="BB135" s="18">
        <f t="shared" si="62"/>
        <v>57642.204</v>
      </c>
    </row>
    <row r="136" spans="1:54" ht="15">
      <c r="A136" s="1">
        <f t="shared" si="37"/>
        <v>132</v>
      </c>
      <c r="B136" s="14" t="s">
        <v>114</v>
      </c>
      <c r="C136" s="2">
        <f t="shared" si="71"/>
        <v>13.610000000000001</v>
      </c>
      <c r="D136" s="3">
        <v>4220.1</v>
      </c>
      <c r="E136" s="13">
        <f t="shared" si="38"/>
        <v>57435.56100000001</v>
      </c>
      <c r="F136" s="11">
        <v>0.31</v>
      </c>
      <c r="G136" s="11">
        <v>0.47</v>
      </c>
      <c r="H136" s="11">
        <v>0.25</v>
      </c>
      <c r="I136" s="11">
        <v>0.03</v>
      </c>
      <c r="J136" s="11">
        <v>0.72</v>
      </c>
      <c r="K136" s="11">
        <v>0.01</v>
      </c>
      <c r="L136" s="11">
        <v>0.2</v>
      </c>
      <c r="M136" s="11">
        <v>0.4</v>
      </c>
      <c r="N136" s="11">
        <v>0.2</v>
      </c>
      <c r="O136" s="11">
        <v>0.25</v>
      </c>
      <c r="P136" s="11">
        <v>0.97</v>
      </c>
      <c r="Q136" s="11">
        <v>0.05</v>
      </c>
      <c r="R136" s="11">
        <v>0.52</v>
      </c>
      <c r="S136" s="11">
        <v>0</v>
      </c>
      <c r="T136" s="11">
        <v>0.05</v>
      </c>
      <c r="U136" s="11">
        <v>0</v>
      </c>
      <c r="V136" s="11">
        <v>0.24</v>
      </c>
      <c r="W136" s="11">
        <v>0</v>
      </c>
      <c r="X136" s="11">
        <v>2.94</v>
      </c>
      <c r="Y136" s="11">
        <v>1.49</v>
      </c>
      <c r="Z136" s="11">
        <v>0.44</v>
      </c>
      <c r="AA136" s="11">
        <v>0.57</v>
      </c>
      <c r="AB136" s="11">
        <f t="shared" si="70"/>
        <v>2.5</v>
      </c>
      <c r="AC136" s="11">
        <v>3.5</v>
      </c>
      <c r="AD136" s="11">
        <f t="shared" si="72"/>
        <v>0.25716385011021303</v>
      </c>
      <c r="AE136" s="18">
        <f t="shared" si="48"/>
        <v>1308.231</v>
      </c>
      <c r="AF136" s="18">
        <f t="shared" si="49"/>
        <v>1983.4470000000001</v>
      </c>
      <c r="AG136" s="18">
        <f t="shared" si="50"/>
        <v>1055.025</v>
      </c>
      <c r="AH136" s="18">
        <f t="shared" si="51"/>
        <v>126.60300000000001</v>
      </c>
      <c r="AI136" s="18">
        <f t="shared" si="52"/>
        <v>3038.472</v>
      </c>
      <c r="AJ136" s="18">
        <f t="shared" si="53"/>
        <v>42.20100000000001</v>
      </c>
      <c r="AK136" s="18">
        <f t="shared" si="54"/>
        <v>844.0200000000001</v>
      </c>
      <c r="AL136" s="18">
        <f t="shared" si="55"/>
        <v>1688.0400000000002</v>
      </c>
      <c r="AM136" s="18">
        <f t="shared" si="63"/>
        <v>844.0200000000001</v>
      </c>
      <c r="AN136" s="18">
        <f t="shared" si="69"/>
        <v>1055.025</v>
      </c>
      <c r="AO136" s="18">
        <f t="shared" si="64"/>
        <v>4093.4970000000003</v>
      </c>
      <c r="AP136" s="18">
        <f t="shared" si="43"/>
        <v>211.00500000000002</v>
      </c>
      <c r="AQ136" s="18">
        <f t="shared" si="65"/>
        <v>2194.452</v>
      </c>
      <c r="AR136" s="18">
        <f t="shared" si="44"/>
        <v>0</v>
      </c>
      <c r="AS136" s="18">
        <f t="shared" si="66"/>
        <v>211.00500000000002</v>
      </c>
      <c r="AT136" s="18">
        <f t="shared" si="45"/>
        <v>0</v>
      </c>
      <c r="AU136" s="18">
        <f t="shared" si="67"/>
        <v>1012.8240000000001</v>
      </c>
      <c r="AV136" s="18">
        <f t="shared" si="46"/>
        <v>0</v>
      </c>
      <c r="AW136" s="18">
        <f t="shared" si="68"/>
        <v>12407.094000000001</v>
      </c>
      <c r="AX136" s="18">
        <f t="shared" si="39"/>
        <v>6287.9490000000005</v>
      </c>
      <c r="AY136" s="18">
        <f t="shared" si="40"/>
        <v>1856.8440000000003</v>
      </c>
      <c r="AZ136" s="18">
        <f t="shared" si="41"/>
        <v>2405.457</v>
      </c>
      <c r="BA136" s="18">
        <f t="shared" si="47"/>
        <v>14770.350000000002</v>
      </c>
      <c r="BB136" s="18">
        <f t="shared" si="62"/>
        <v>57435.561</v>
      </c>
    </row>
    <row r="137" spans="1:54" ht="15">
      <c r="A137" s="1">
        <f t="shared" si="37"/>
        <v>133</v>
      </c>
      <c r="B137" s="14" t="s">
        <v>206</v>
      </c>
      <c r="C137" s="2">
        <v>14.57</v>
      </c>
      <c r="D137" s="3">
        <v>1461</v>
      </c>
      <c r="E137" s="13">
        <f t="shared" si="38"/>
        <v>21286.77</v>
      </c>
      <c r="F137" s="11">
        <v>0.31</v>
      </c>
      <c r="G137" s="11">
        <v>0.47</v>
      </c>
      <c r="H137" s="11">
        <v>0.25</v>
      </c>
      <c r="I137" s="11">
        <v>0.03</v>
      </c>
      <c r="J137" s="11">
        <v>0.72</v>
      </c>
      <c r="K137" s="11">
        <v>0.01</v>
      </c>
      <c r="L137" s="11">
        <v>0.2</v>
      </c>
      <c r="M137" s="11">
        <v>0.4</v>
      </c>
      <c r="N137" s="11">
        <v>0.2</v>
      </c>
      <c r="O137" s="11">
        <v>0.25</v>
      </c>
      <c r="P137" s="11">
        <v>0.97</v>
      </c>
      <c r="Q137" s="11">
        <v>0.05</v>
      </c>
      <c r="R137" s="11">
        <v>0.52</v>
      </c>
      <c r="S137" s="11">
        <v>0.36</v>
      </c>
      <c r="T137" s="11">
        <v>0.05</v>
      </c>
      <c r="U137" s="11">
        <v>0.6</v>
      </c>
      <c r="V137" s="11">
        <v>0.24</v>
      </c>
      <c r="W137" s="11">
        <v>0</v>
      </c>
      <c r="X137" s="11">
        <v>2.94</v>
      </c>
      <c r="Y137" s="11">
        <v>1.49</v>
      </c>
      <c r="Z137" s="11">
        <v>0.44</v>
      </c>
      <c r="AA137" s="11">
        <v>0.57</v>
      </c>
      <c r="AB137" s="11">
        <v>2.5</v>
      </c>
      <c r="AC137" s="11">
        <v>3.5</v>
      </c>
      <c r="AD137" s="11">
        <f t="shared" si="72"/>
        <v>0.24021962937542896</v>
      </c>
      <c r="AE137" s="18">
        <v>378.138</v>
      </c>
      <c r="AF137" s="18">
        <v>573.3059999999999</v>
      </c>
      <c r="AG137" s="18">
        <v>304.95</v>
      </c>
      <c r="AH137" s="18">
        <v>36.593999999999994</v>
      </c>
      <c r="AI137" s="18">
        <v>878.256</v>
      </c>
      <c r="AJ137" s="18">
        <v>12.198</v>
      </c>
      <c r="AK137" s="18">
        <v>243.96</v>
      </c>
      <c r="AL137" s="18">
        <v>487.92</v>
      </c>
      <c r="AM137" s="18">
        <v>243.96</v>
      </c>
      <c r="AN137" s="18">
        <v>304.95</v>
      </c>
      <c r="AO137" s="18">
        <v>1183.206</v>
      </c>
      <c r="AP137" s="18">
        <v>60.99</v>
      </c>
      <c r="AQ137" s="18">
        <v>634.296</v>
      </c>
      <c r="AR137" s="18">
        <v>439.128</v>
      </c>
      <c r="AS137" s="18">
        <v>60.99</v>
      </c>
      <c r="AT137" s="18">
        <v>731.88</v>
      </c>
      <c r="AU137" s="18">
        <v>292.75199999999995</v>
      </c>
      <c r="AV137" s="18">
        <v>0</v>
      </c>
      <c r="AW137" s="18">
        <v>3586.212</v>
      </c>
      <c r="AX137" s="18">
        <v>1817.502</v>
      </c>
      <c r="AY137" s="18">
        <v>536.712</v>
      </c>
      <c r="AZ137" s="18">
        <v>695.286</v>
      </c>
      <c r="BA137" s="18">
        <v>4269.3</v>
      </c>
      <c r="BB137" s="18">
        <v>17772.486</v>
      </c>
    </row>
    <row r="138" spans="1:54" ht="15">
      <c r="A138" s="1">
        <f t="shared" si="37"/>
        <v>134</v>
      </c>
      <c r="B138" s="14" t="s">
        <v>151</v>
      </c>
      <c r="C138" s="2">
        <f t="shared" si="71"/>
        <v>13.04</v>
      </c>
      <c r="D138" s="3">
        <v>798.7</v>
      </c>
      <c r="E138" s="13">
        <f t="shared" si="38"/>
        <v>10415.048</v>
      </c>
      <c r="F138" s="11">
        <v>0.31</v>
      </c>
      <c r="G138" s="11">
        <v>0.47</v>
      </c>
      <c r="H138" s="11">
        <v>0.1</v>
      </c>
      <c r="I138" s="11">
        <v>0.03</v>
      </c>
      <c r="J138" s="11">
        <v>0</v>
      </c>
      <c r="K138" s="11">
        <v>0</v>
      </c>
      <c r="L138" s="11">
        <v>0.2</v>
      </c>
      <c r="M138" s="11">
        <v>0.4</v>
      </c>
      <c r="N138" s="11">
        <v>0.2</v>
      </c>
      <c r="O138" s="11">
        <v>0.25</v>
      </c>
      <c r="P138" s="11">
        <v>0.97</v>
      </c>
      <c r="Q138" s="11">
        <v>0.05</v>
      </c>
      <c r="R138" s="11">
        <v>0.52</v>
      </c>
      <c r="S138" s="11">
        <v>0.36</v>
      </c>
      <c r="T138" s="11">
        <v>0</v>
      </c>
      <c r="U138" s="11">
        <v>0</v>
      </c>
      <c r="V138" s="11">
        <v>0.24</v>
      </c>
      <c r="W138" s="11">
        <v>0</v>
      </c>
      <c r="X138" s="11">
        <v>2.94</v>
      </c>
      <c r="Y138" s="11">
        <v>1.49</v>
      </c>
      <c r="Z138" s="11">
        <v>0.44</v>
      </c>
      <c r="AA138" s="11">
        <v>0.57</v>
      </c>
      <c r="AB138" s="11">
        <f t="shared" si="70"/>
        <v>2.5</v>
      </c>
      <c r="AC138" s="11">
        <v>3.5</v>
      </c>
      <c r="AD138" s="11">
        <f t="shared" si="72"/>
        <v>0.2684049079754601</v>
      </c>
      <c r="AE138" s="18">
        <f t="shared" si="48"/>
        <v>247.597</v>
      </c>
      <c r="AF138" s="18">
        <f t="shared" si="49"/>
        <v>375.389</v>
      </c>
      <c r="AG138" s="18">
        <f t="shared" si="50"/>
        <v>79.87</v>
      </c>
      <c r="AH138" s="18">
        <f t="shared" si="51"/>
        <v>23.961000000000002</v>
      </c>
      <c r="AI138" s="18">
        <f t="shared" si="52"/>
        <v>0</v>
      </c>
      <c r="AJ138" s="18">
        <f t="shared" si="53"/>
        <v>0</v>
      </c>
      <c r="AK138" s="18">
        <f t="shared" si="54"/>
        <v>159.74</v>
      </c>
      <c r="AL138" s="18">
        <f t="shared" si="55"/>
        <v>319.48</v>
      </c>
      <c r="AM138" s="18">
        <f t="shared" si="63"/>
        <v>159.74</v>
      </c>
      <c r="AN138" s="18">
        <f t="shared" si="69"/>
        <v>199.675</v>
      </c>
      <c r="AO138" s="18">
        <f t="shared" si="64"/>
        <v>774.739</v>
      </c>
      <c r="AP138" s="18">
        <f t="shared" si="43"/>
        <v>39.935</v>
      </c>
      <c r="AQ138" s="18">
        <f t="shared" si="65"/>
        <v>415.324</v>
      </c>
      <c r="AR138" s="18">
        <f t="shared" si="44"/>
        <v>287.532</v>
      </c>
      <c r="AS138" s="18">
        <f t="shared" si="66"/>
        <v>0</v>
      </c>
      <c r="AT138" s="18">
        <f t="shared" si="45"/>
        <v>0</v>
      </c>
      <c r="AU138" s="18">
        <f t="shared" si="67"/>
        <v>191.68800000000002</v>
      </c>
      <c r="AV138" s="18">
        <f t="shared" si="46"/>
        <v>0</v>
      </c>
      <c r="AW138" s="18">
        <f t="shared" si="68"/>
        <v>2348.178</v>
      </c>
      <c r="AX138" s="18">
        <f t="shared" si="39"/>
        <v>1190.063</v>
      </c>
      <c r="AY138" s="18">
        <f t="shared" si="40"/>
        <v>351.428</v>
      </c>
      <c r="AZ138" s="18">
        <f t="shared" si="41"/>
        <v>455.259</v>
      </c>
      <c r="BA138" s="18">
        <f t="shared" si="47"/>
        <v>2795.4500000000003</v>
      </c>
      <c r="BB138" s="18">
        <f t="shared" si="62"/>
        <v>10415.048</v>
      </c>
    </row>
    <row r="139" spans="1:54" ht="15">
      <c r="A139" s="1">
        <f t="shared" si="37"/>
        <v>135</v>
      </c>
      <c r="B139" s="14" t="s">
        <v>101</v>
      </c>
      <c r="C139" s="2">
        <f t="shared" si="71"/>
        <v>13.09</v>
      </c>
      <c r="D139" s="3">
        <v>791.4</v>
      </c>
      <c r="E139" s="13">
        <f t="shared" si="38"/>
        <v>10359.426</v>
      </c>
      <c r="F139" s="11">
        <v>0.31</v>
      </c>
      <c r="G139" s="11">
        <v>0.47</v>
      </c>
      <c r="H139" s="11">
        <v>0.1</v>
      </c>
      <c r="I139" s="11">
        <v>0.03</v>
      </c>
      <c r="J139" s="11">
        <v>0</v>
      </c>
      <c r="K139" s="11">
        <v>0</v>
      </c>
      <c r="L139" s="11">
        <v>0.2</v>
      </c>
      <c r="M139" s="11">
        <v>0.4</v>
      </c>
      <c r="N139" s="11">
        <v>0.2</v>
      </c>
      <c r="O139" s="11">
        <v>0.25</v>
      </c>
      <c r="P139" s="11">
        <v>0.97</v>
      </c>
      <c r="Q139" s="11">
        <v>0.05</v>
      </c>
      <c r="R139" s="11">
        <v>0.52</v>
      </c>
      <c r="S139" s="11">
        <v>0.36</v>
      </c>
      <c r="T139" s="11">
        <v>0.05</v>
      </c>
      <c r="U139" s="11">
        <v>0</v>
      </c>
      <c r="V139" s="11">
        <v>0.24</v>
      </c>
      <c r="W139" s="11">
        <v>0</v>
      </c>
      <c r="X139" s="11">
        <v>2.94</v>
      </c>
      <c r="Y139" s="11">
        <v>1.49</v>
      </c>
      <c r="Z139" s="11">
        <v>0.44</v>
      </c>
      <c r="AA139" s="11">
        <v>0.57</v>
      </c>
      <c r="AB139" s="11">
        <f t="shared" si="70"/>
        <v>2.5</v>
      </c>
      <c r="AC139" s="11">
        <v>3.5</v>
      </c>
      <c r="AD139" s="11">
        <f t="shared" si="72"/>
        <v>0.26737967914438504</v>
      </c>
      <c r="AE139" s="18">
        <f t="shared" si="48"/>
        <v>245.334</v>
      </c>
      <c r="AF139" s="18">
        <f t="shared" si="49"/>
        <v>371.95799999999997</v>
      </c>
      <c r="AG139" s="18">
        <f t="shared" si="50"/>
        <v>79.14</v>
      </c>
      <c r="AH139" s="18">
        <f t="shared" si="51"/>
        <v>23.741999999999997</v>
      </c>
      <c r="AI139" s="18">
        <f t="shared" si="52"/>
        <v>0</v>
      </c>
      <c r="AJ139" s="18">
        <f t="shared" si="53"/>
        <v>0</v>
      </c>
      <c r="AK139" s="18">
        <f t="shared" si="54"/>
        <v>158.28</v>
      </c>
      <c r="AL139" s="18">
        <f t="shared" si="55"/>
        <v>316.56</v>
      </c>
      <c r="AM139" s="18">
        <f t="shared" si="63"/>
        <v>158.28</v>
      </c>
      <c r="AN139" s="18">
        <f t="shared" si="69"/>
        <v>197.85</v>
      </c>
      <c r="AO139" s="18">
        <f t="shared" si="64"/>
        <v>767.6579999999999</v>
      </c>
      <c r="AP139" s="18">
        <f t="shared" si="43"/>
        <v>39.57</v>
      </c>
      <c r="AQ139" s="18">
        <f t="shared" si="65"/>
        <v>411.528</v>
      </c>
      <c r="AR139" s="18">
        <f t="shared" si="44"/>
        <v>284.904</v>
      </c>
      <c r="AS139" s="18">
        <f t="shared" si="66"/>
        <v>39.57</v>
      </c>
      <c r="AT139" s="18">
        <f t="shared" si="45"/>
        <v>0</v>
      </c>
      <c r="AU139" s="18">
        <f t="shared" si="67"/>
        <v>189.93599999999998</v>
      </c>
      <c r="AV139" s="18">
        <f t="shared" si="46"/>
        <v>0</v>
      </c>
      <c r="AW139" s="18">
        <f t="shared" si="68"/>
        <v>2326.716</v>
      </c>
      <c r="AX139" s="18">
        <f t="shared" si="39"/>
        <v>1179.186</v>
      </c>
      <c r="AY139" s="18">
        <f t="shared" si="40"/>
        <v>348.216</v>
      </c>
      <c r="AZ139" s="18">
        <f t="shared" si="41"/>
        <v>451.09799999999996</v>
      </c>
      <c r="BA139" s="18">
        <f t="shared" si="47"/>
        <v>2769.9</v>
      </c>
      <c r="BB139" s="18">
        <f t="shared" si="62"/>
        <v>10359.426</v>
      </c>
    </row>
    <row r="140" spans="1:54" ht="15">
      <c r="A140" s="1">
        <v>135</v>
      </c>
      <c r="B140" s="14" t="s">
        <v>168</v>
      </c>
      <c r="C140" s="2">
        <f t="shared" si="71"/>
        <v>11.46</v>
      </c>
      <c r="D140" s="3">
        <v>807.6</v>
      </c>
      <c r="E140" s="13">
        <f t="shared" si="38"/>
        <v>9255.096000000001</v>
      </c>
      <c r="F140" s="11">
        <v>0.31</v>
      </c>
      <c r="G140" s="11">
        <v>0.47</v>
      </c>
      <c r="H140" s="11">
        <v>0.1</v>
      </c>
      <c r="I140" s="11">
        <v>0.03</v>
      </c>
      <c r="J140" s="11">
        <v>0</v>
      </c>
      <c r="K140" s="11">
        <v>0</v>
      </c>
      <c r="L140" s="11">
        <v>0.2</v>
      </c>
      <c r="M140" s="11">
        <v>0</v>
      </c>
      <c r="N140" s="11">
        <v>0.2</v>
      </c>
      <c r="O140" s="11">
        <v>0</v>
      </c>
      <c r="P140" s="11">
        <v>0.97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0.24</v>
      </c>
      <c r="W140" s="11">
        <v>0</v>
      </c>
      <c r="X140" s="11">
        <v>2.94</v>
      </c>
      <c r="Y140" s="11">
        <v>1.49</v>
      </c>
      <c r="Z140" s="11">
        <v>0.44</v>
      </c>
      <c r="AA140" s="11">
        <v>0.57</v>
      </c>
      <c r="AB140" s="11">
        <v>2.5</v>
      </c>
      <c r="AC140" s="11">
        <v>3.5</v>
      </c>
      <c r="AD140" s="11">
        <f t="shared" si="72"/>
        <v>0.30541012216404884</v>
      </c>
      <c r="AE140" s="18">
        <v>245.334</v>
      </c>
      <c r="AF140" s="18">
        <v>371.95799999999997</v>
      </c>
      <c r="AG140" s="18">
        <v>79.14</v>
      </c>
      <c r="AH140" s="18">
        <v>23.741999999999997</v>
      </c>
      <c r="AI140" s="18">
        <v>0</v>
      </c>
      <c r="AJ140" s="18">
        <v>0</v>
      </c>
      <c r="AK140" s="18">
        <v>158.28</v>
      </c>
      <c r="AL140" s="18">
        <v>316.56</v>
      </c>
      <c r="AM140" s="18">
        <v>158.28</v>
      </c>
      <c r="AN140" s="18">
        <v>197.85</v>
      </c>
      <c r="AO140" s="18">
        <v>767.6579999999999</v>
      </c>
      <c r="AP140" s="18">
        <v>39.57</v>
      </c>
      <c r="AQ140" s="18">
        <v>411.528</v>
      </c>
      <c r="AR140" s="18">
        <v>284.904</v>
      </c>
      <c r="AS140" s="18">
        <v>39.57</v>
      </c>
      <c r="AT140" s="18">
        <v>0</v>
      </c>
      <c r="AU140" s="18">
        <v>189.93599999999998</v>
      </c>
      <c r="AV140" s="18">
        <v>0</v>
      </c>
      <c r="AW140" s="18">
        <v>2326.716</v>
      </c>
      <c r="AX140" s="18">
        <v>1179.186</v>
      </c>
      <c r="AY140" s="18">
        <v>348.216</v>
      </c>
      <c r="AZ140" s="18">
        <v>451.09799999999996</v>
      </c>
      <c r="BA140" s="18">
        <v>2769.9</v>
      </c>
      <c r="BB140" s="18">
        <v>10359.426</v>
      </c>
    </row>
    <row r="141" spans="1:54" ht="15">
      <c r="A141" s="1">
        <f>A139+1</f>
        <v>136</v>
      </c>
      <c r="B141" s="14" t="s">
        <v>102</v>
      </c>
      <c r="C141" s="2">
        <f t="shared" si="71"/>
        <v>13.09</v>
      </c>
      <c r="D141" s="3">
        <v>651.1</v>
      </c>
      <c r="E141" s="13">
        <f t="shared" si="38"/>
        <v>8522.899</v>
      </c>
      <c r="F141" s="11">
        <v>0.31</v>
      </c>
      <c r="G141" s="11">
        <v>0.47</v>
      </c>
      <c r="H141" s="11">
        <v>0.1</v>
      </c>
      <c r="I141" s="11">
        <v>0.03</v>
      </c>
      <c r="J141" s="11">
        <v>0</v>
      </c>
      <c r="K141" s="11">
        <v>0</v>
      </c>
      <c r="L141" s="11">
        <v>0.2</v>
      </c>
      <c r="M141" s="11">
        <v>0.4</v>
      </c>
      <c r="N141" s="11">
        <v>0.2</v>
      </c>
      <c r="O141" s="11">
        <v>0.25</v>
      </c>
      <c r="P141" s="11">
        <v>0.97</v>
      </c>
      <c r="Q141" s="11">
        <v>0.05</v>
      </c>
      <c r="R141" s="11">
        <v>0.52</v>
      </c>
      <c r="S141" s="11">
        <v>0.36</v>
      </c>
      <c r="T141" s="11">
        <v>0.05</v>
      </c>
      <c r="U141" s="11">
        <v>0</v>
      </c>
      <c r="V141" s="11">
        <v>0.24</v>
      </c>
      <c r="W141" s="11">
        <v>0</v>
      </c>
      <c r="X141" s="11">
        <v>2.94</v>
      </c>
      <c r="Y141" s="11">
        <v>1.49</v>
      </c>
      <c r="Z141" s="11">
        <v>0.44</v>
      </c>
      <c r="AA141" s="11">
        <v>0.57</v>
      </c>
      <c r="AB141" s="11">
        <f>AA141+Z141+Y141</f>
        <v>2.5</v>
      </c>
      <c r="AC141" s="11">
        <v>3.5</v>
      </c>
      <c r="AD141" s="11">
        <f t="shared" si="72"/>
        <v>0.26737967914438504</v>
      </c>
      <c r="AE141" s="18">
        <f t="shared" si="48"/>
        <v>201.841</v>
      </c>
      <c r="AF141" s="18">
        <f t="shared" si="49"/>
        <v>306.017</v>
      </c>
      <c r="AG141" s="18">
        <f t="shared" si="50"/>
        <v>65.11</v>
      </c>
      <c r="AH141" s="18">
        <f t="shared" si="51"/>
        <v>19.533</v>
      </c>
      <c r="AI141" s="18">
        <f t="shared" si="52"/>
        <v>0</v>
      </c>
      <c r="AJ141" s="18">
        <f t="shared" si="53"/>
        <v>0</v>
      </c>
      <c r="AK141" s="18">
        <f t="shared" si="54"/>
        <v>130.22</v>
      </c>
      <c r="AL141" s="18">
        <f t="shared" si="55"/>
        <v>260.44</v>
      </c>
      <c r="AM141" s="18">
        <f t="shared" si="63"/>
        <v>130.22</v>
      </c>
      <c r="AN141" s="18">
        <f t="shared" si="69"/>
        <v>162.775</v>
      </c>
      <c r="AO141" s="18">
        <f t="shared" si="64"/>
        <v>631.567</v>
      </c>
      <c r="AP141" s="18">
        <f t="shared" si="43"/>
        <v>32.555</v>
      </c>
      <c r="AQ141" s="18">
        <f t="shared" si="65"/>
        <v>338.572</v>
      </c>
      <c r="AR141" s="18">
        <f t="shared" si="44"/>
        <v>234.396</v>
      </c>
      <c r="AS141" s="18">
        <f t="shared" si="66"/>
        <v>32.555</v>
      </c>
      <c r="AT141" s="18">
        <f t="shared" si="45"/>
        <v>0</v>
      </c>
      <c r="AU141" s="18">
        <f t="shared" si="67"/>
        <v>156.264</v>
      </c>
      <c r="AV141" s="18">
        <f t="shared" si="46"/>
        <v>0</v>
      </c>
      <c r="AW141" s="18">
        <f t="shared" si="68"/>
        <v>1914.234</v>
      </c>
      <c r="AX141" s="18">
        <f t="shared" si="39"/>
        <v>970.139</v>
      </c>
      <c r="AY141" s="18">
        <f t="shared" si="40"/>
        <v>286.48400000000004</v>
      </c>
      <c r="AZ141" s="18">
        <f t="shared" si="41"/>
        <v>371.127</v>
      </c>
      <c r="BA141" s="18">
        <f t="shared" si="47"/>
        <v>2278.85</v>
      </c>
      <c r="BB141" s="18">
        <f t="shared" si="62"/>
        <v>8522.899000000001</v>
      </c>
    </row>
    <row r="142" spans="1:54" ht="15">
      <c r="A142" s="1">
        <f t="shared" si="37"/>
        <v>137</v>
      </c>
      <c r="B142" s="14" t="s">
        <v>150</v>
      </c>
      <c r="C142" s="2">
        <f t="shared" si="71"/>
        <v>11.650000000000002</v>
      </c>
      <c r="D142" s="3">
        <v>803.3</v>
      </c>
      <c r="E142" s="13">
        <f t="shared" si="38"/>
        <v>9358.445000000002</v>
      </c>
      <c r="F142" s="11">
        <v>0.31</v>
      </c>
      <c r="G142" s="11">
        <v>0.47</v>
      </c>
      <c r="H142" s="11">
        <v>0.15</v>
      </c>
      <c r="I142" s="11">
        <v>0.23</v>
      </c>
      <c r="J142" s="11">
        <v>0</v>
      </c>
      <c r="K142" s="11">
        <v>0</v>
      </c>
      <c r="L142" s="11">
        <v>0.3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0.25</v>
      </c>
      <c r="W142" s="11">
        <v>0</v>
      </c>
      <c r="X142" s="11">
        <v>2.94</v>
      </c>
      <c r="Y142" s="11">
        <v>1.49</v>
      </c>
      <c r="Z142" s="11">
        <v>0.44</v>
      </c>
      <c r="AA142" s="11">
        <v>0.57</v>
      </c>
      <c r="AB142" s="11">
        <f aca="true" t="shared" si="73" ref="AB142:AB175">AA142+Z142+Y142</f>
        <v>2.5</v>
      </c>
      <c r="AC142" s="11">
        <v>4.5</v>
      </c>
      <c r="AD142" s="11">
        <f t="shared" si="72"/>
        <v>0.3862660944206008</v>
      </c>
      <c r="AE142" s="18">
        <f t="shared" si="48"/>
        <v>249.023</v>
      </c>
      <c r="AF142" s="18">
        <f t="shared" si="49"/>
        <v>377.55099999999993</v>
      </c>
      <c r="AG142" s="18">
        <f t="shared" si="50"/>
        <v>120.49499999999999</v>
      </c>
      <c r="AH142" s="18">
        <f t="shared" si="51"/>
        <v>184.759</v>
      </c>
      <c r="AI142" s="18">
        <f t="shared" si="52"/>
        <v>0</v>
      </c>
      <c r="AJ142" s="18">
        <f t="shared" si="53"/>
        <v>0</v>
      </c>
      <c r="AK142" s="18">
        <f t="shared" si="54"/>
        <v>240.98999999999998</v>
      </c>
      <c r="AL142" s="18">
        <f t="shared" si="55"/>
        <v>0</v>
      </c>
      <c r="AM142" s="18">
        <f t="shared" si="63"/>
        <v>0</v>
      </c>
      <c r="AN142" s="18">
        <f t="shared" si="69"/>
        <v>0</v>
      </c>
      <c r="AO142" s="18">
        <f t="shared" si="64"/>
        <v>0</v>
      </c>
      <c r="AP142" s="18">
        <f t="shared" si="43"/>
        <v>0</v>
      </c>
      <c r="AQ142" s="18">
        <f t="shared" si="65"/>
        <v>0</v>
      </c>
      <c r="AR142" s="18">
        <f t="shared" si="44"/>
        <v>0</v>
      </c>
      <c r="AS142" s="18">
        <f t="shared" si="66"/>
        <v>0</v>
      </c>
      <c r="AT142" s="18">
        <f t="shared" si="45"/>
        <v>0</v>
      </c>
      <c r="AU142" s="18">
        <f t="shared" si="67"/>
        <v>200.825</v>
      </c>
      <c r="AV142" s="18">
        <f t="shared" si="46"/>
        <v>0</v>
      </c>
      <c r="AW142" s="18">
        <f t="shared" si="68"/>
        <v>2361.7019999999998</v>
      </c>
      <c r="AX142" s="18">
        <f t="shared" si="39"/>
        <v>1196.917</v>
      </c>
      <c r="AY142" s="18">
        <f t="shared" si="40"/>
        <v>353.452</v>
      </c>
      <c r="AZ142" s="18">
        <f t="shared" si="41"/>
        <v>457.8809999999999</v>
      </c>
      <c r="BA142" s="18">
        <f t="shared" si="47"/>
        <v>3614.85</v>
      </c>
      <c r="BB142" s="18">
        <f t="shared" si="62"/>
        <v>9358.445</v>
      </c>
    </row>
    <row r="143" spans="1:54" ht="15">
      <c r="A143" s="1">
        <f aca="true" t="shared" si="74" ref="A143:A175">A142+1</f>
        <v>138</v>
      </c>
      <c r="B143" s="14" t="s">
        <v>115</v>
      </c>
      <c r="C143" s="2">
        <f t="shared" si="71"/>
        <v>13.09</v>
      </c>
      <c r="D143" s="3">
        <v>805.1</v>
      </c>
      <c r="E143" s="13">
        <f t="shared" si="38"/>
        <v>10538.759</v>
      </c>
      <c r="F143" s="11">
        <v>0.31</v>
      </c>
      <c r="G143" s="11">
        <v>0.47</v>
      </c>
      <c r="H143" s="11">
        <v>0.1</v>
      </c>
      <c r="I143" s="11">
        <v>0.03</v>
      </c>
      <c r="J143" s="11">
        <v>0</v>
      </c>
      <c r="K143" s="11">
        <v>0</v>
      </c>
      <c r="L143" s="11">
        <v>0.2</v>
      </c>
      <c r="M143" s="11">
        <v>0.4</v>
      </c>
      <c r="N143" s="11">
        <v>0.2</v>
      </c>
      <c r="O143" s="11">
        <v>0.25</v>
      </c>
      <c r="P143" s="11">
        <v>0.97</v>
      </c>
      <c r="Q143" s="11">
        <v>0.05</v>
      </c>
      <c r="R143" s="11">
        <v>0.52</v>
      </c>
      <c r="S143" s="11">
        <v>0.36</v>
      </c>
      <c r="T143" s="11">
        <v>0.05</v>
      </c>
      <c r="U143" s="11">
        <v>0</v>
      </c>
      <c r="V143" s="11">
        <v>0.24</v>
      </c>
      <c r="W143" s="11">
        <v>0</v>
      </c>
      <c r="X143" s="11">
        <v>2.94</v>
      </c>
      <c r="Y143" s="11">
        <v>1.49</v>
      </c>
      <c r="Z143" s="11">
        <v>0.44</v>
      </c>
      <c r="AA143" s="11">
        <v>0.57</v>
      </c>
      <c r="AB143" s="11">
        <f t="shared" si="73"/>
        <v>2.5</v>
      </c>
      <c r="AC143" s="11">
        <v>3.5</v>
      </c>
      <c r="AD143" s="11">
        <f t="shared" si="72"/>
        <v>0.26737967914438504</v>
      </c>
      <c r="AE143" s="18">
        <f t="shared" si="48"/>
        <v>249.58100000000002</v>
      </c>
      <c r="AF143" s="18">
        <f t="shared" si="49"/>
        <v>378.397</v>
      </c>
      <c r="AG143" s="18">
        <f t="shared" si="50"/>
        <v>80.51</v>
      </c>
      <c r="AH143" s="18">
        <f t="shared" si="51"/>
        <v>24.153</v>
      </c>
      <c r="AI143" s="18">
        <f t="shared" si="52"/>
        <v>0</v>
      </c>
      <c r="AJ143" s="18">
        <f t="shared" si="53"/>
        <v>0</v>
      </c>
      <c r="AK143" s="18">
        <f t="shared" si="54"/>
        <v>161.02</v>
      </c>
      <c r="AL143" s="18">
        <f t="shared" si="55"/>
        <v>322.04</v>
      </c>
      <c r="AM143" s="18">
        <f t="shared" si="63"/>
        <v>161.02</v>
      </c>
      <c r="AN143" s="18">
        <f t="shared" si="69"/>
        <v>201.275</v>
      </c>
      <c r="AO143" s="18">
        <f t="shared" si="64"/>
        <v>780.947</v>
      </c>
      <c r="AP143" s="18">
        <f t="shared" si="43"/>
        <v>40.255</v>
      </c>
      <c r="AQ143" s="18">
        <f t="shared" si="65"/>
        <v>418.65200000000004</v>
      </c>
      <c r="AR143" s="18">
        <f t="shared" si="44"/>
        <v>289.836</v>
      </c>
      <c r="AS143" s="18">
        <f t="shared" si="66"/>
        <v>40.255</v>
      </c>
      <c r="AT143" s="18">
        <f t="shared" si="45"/>
        <v>0</v>
      </c>
      <c r="AU143" s="18">
        <f t="shared" si="67"/>
        <v>193.224</v>
      </c>
      <c r="AV143" s="18">
        <f t="shared" si="46"/>
        <v>0</v>
      </c>
      <c r="AW143" s="18">
        <f t="shared" si="68"/>
        <v>2366.994</v>
      </c>
      <c r="AX143" s="18">
        <f t="shared" si="39"/>
        <v>1199.599</v>
      </c>
      <c r="AY143" s="18">
        <f t="shared" si="40"/>
        <v>354.244</v>
      </c>
      <c r="AZ143" s="18">
        <f t="shared" si="41"/>
        <v>458.907</v>
      </c>
      <c r="BA143" s="18">
        <f t="shared" si="47"/>
        <v>2817.85</v>
      </c>
      <c r="BB143" s="18">
        <f t="shared" si="62"/>
        <v>10538.759000000002</v>
      </c>
    </row>
    <row r="144" spans="1:54" ht="15">
      <c r="A144" s="1">
        <f t="shared" si="74"/>
        <v>139</v>
      </c>
      <c r="B144" s="14" t="s">
        <v>117</v>
      </c>
      <c r="C144" s="2">
        <f t="shared" si="71"/>
        <v>13.09</v>
      </c>
      <c r="D144" s="3">
        <v>809.7</v>
      </c>
      <c r="E144" s="13">
        <f t="shared" si="38"/>
        <v>10598.973</v>
      </c>
      <c r="F144" s="11">
        <v>0.31</v>
      </c>
      <c r="G144" s="11">
        <v>0.47</v>
      </c>
      <c r="H144" s="11">
        <v>0.1</v>
      </c>
      <c r="I144" s="11">
        <v>0.03</v>
      </c>
      <c r="J144" s="11">
        <v>0</v>
      </c>
      <c r="K144" s="11">
        <v>0</v>
      </c>
      <c r="L144" s="11">
        <v>0.2</v>
      </c>
      <c r="M144" s="11">
        <v>0.4</v>
      </c>
      <c r="N144" s="11">
        <v>0.2</v>
      </c>
      <c r="O144" s="11">
        <v>0.25</v>
      </c>
      <c r="P144" s="11">
        <v>0.97</v>
      </c>
      <c r="Q144" s="11">
        <v>0.05</v>
      </c>
      <c r="R144" s="11">
        <v>0.52</v>
      </c>
      <c r="S144" s="11">
        <v>0.36</v>
      </c>
      <c r="T144" s="11">
        <v>0.05</v>
      </c>
      <c r="U144" s="11">
        <v>0</v>
      </c>
      <c r="V144" s="11">
        <v>0.24</v>
      </c>
      <c r="W144" s="11">
        <v>0</v>
      </c>
      <c r="X144" s="11">
        <v>2.94</v>
      </c>
      <c r="Y144" s="11">
        <v>1.49</v>
      </c>
      <c r="Z144" s="11">
        <v>0.44</v>
      </c>
      <c r="AA144" s="11">
        <v>0.57</v>
      </c>
      <c r="AB144" s="11">
        <f t="shared" si="73"/>
        <v>2.5</v>
      </c>
      <c r="AC144" s="11">
        <v>3.5</v>
      </c>
      <c r="AD144" s="11">
        <f t="shared" si="72"/>
        <v>0.26737967914438504</v>
      </c>
      <c r="AE144" s="18">
        <f t="shared" si="48"/>
        <v>251.007</v>
      </c>
      <c r="AF144" s="18">
        <f t="shared" si="49"/>
        <v>380.559</v>
      </c>
      <c r="AG144" s="18">
        <f t="shared" si="50"/>
        <v>80.97000000000001</v>
      </c>
      <c r="AH144" s="18">
        <f t="shared" si="51"/>
        <v>24.291</v>
      </c>
      <c r="AI144" s="18">
        <f t="shared" si="52"/>
        <v>0</v>
      </c>
      <c r="AJ144" s="18">
        <f t="shared" si="53"/>
        <v>0</v>
      </c>
      <c r="AK144" s="18">
        <f t="shared" si="54"/>
        <v>161.94000000000003</v>
      </c>
      <c r="AL144" s="18">
        <f t="shared" si="55"/>
        <v>323.88000000000005</v>
      </c>
      <c r="AM144" s="18">
        <f t="shared" si="63"/>
        <v>161.94000000000003</v>
      </c>
      <c r="AN144" s="18">
        <f t="shared" si="69"/>
        <v>202.425</v>
      </c>
      <c r="AO144" s="18">
        <f t="shared" si="64"/>
        <v>785.409</v>
      </c>
      <c r="AP144" s="18">
        <f t="shared" si="43"/>
        <v>40.48500000000001</v>
      </c>
      <c r="AQ144" s="18">
        <f t="shared" si="65"/>
        <v>421.04400000000004</v>
      </c>
      <c r="AR144" s="18">
        <f t="shared" si="44"/>
        <v>291.492</v>
      </c>
      <c r="AS144" s="18">
        <f t="shared" si="66"/>
        <v>40.48500000000001</v>
      </c>
      <c r="AT144" s="18">
        <f t="shared" si="45"/>
        <v>0</v>
      </c>
      <c r="AU144" s="18">
        <f t="shared" si="67"/>
        <v>194.328</v>
      </c>
      <c r="AV144" s="18">
        <f t="shared" si="46"/>
        <v>0</v>
      </c>
      <c r="AW144" s="18">
        <f t="shared" si="68"/>
        <v>2380.518</v>
      </c>
      <c r="AX144" s="18">
        <f t="shared" si="39"/>
        <v>1206.453</v>
      </c>
      <c r="AY144" s="18">
        <f t="shared" si="40"/>
        <v>356.26800000000003</v>
      </c>
      <c r="AZ144" s="18">
        <f t="shared" si="41"/>
        <v>461.529</v>
      </c>
      <c r="BA144" s="18">
        <f t="shared" si="47"/>
        <v>2833.9500000000003</v>
      </c>
      <c r="BB144" s="18">
        <f t="shared" si="62"/>
        <v>10598.973000000002</v>
      </c>
    </row>
    <row r="145" spans="1:54" ht="15">
      <c r="A145" s="1">
        <f t="shared" si="74"/>
        <v>140</v>
      </c>
      <c r="B145" s="14" t="s">
        <v>166</v>
      </c>
      <c r="C145" s="2">
        <f t="shared" si="71"/>
        <v>12.52</v>
      </c>
      <c r="D145" s="3">
        <v>783.1</v>
      </c>
      <c r="E145" s="13">
        <f t="shared" si="38"/>
        <v>9804.412</v>
      </c>
      <c r="F145" s="11">
        <v>0.31</v>
      </c>
      <c r="G145" s="11">
        <v>0.47</v>
      </c>
      <c r="H145" s="11">
        <v>0.1</v>
      </c>
      <c r="I145" s="11">
        <v>0.03</v>
      </c>
      <c r="J145" s="11">
        <v>0</v>
      </c>
      <c r="K145" s="11">
        <v>0</v>
      </c>
      <c r="L145" s="11">
        <v>0.2</v>
      </c>
      <c r="M145" s="11">
        <v>0.4</v>
      </c>
      <c r="N145" s="11">
        <v>0.2</v>
      </c>
      <c r="O145" s="11">
        <v>0.25</v>
      </c>
      <c r="P145" s="11">
        <v>0.97</v>
      </c>
      <c r="Q145" s="11">
        <v>0.05</v>
      </c>
      <c r="R145" s="11">
        <v>0</v>
      </c>
      <c r="S145" s="11">
        <v>0.36</v>
      </c>
      <c r="T145" s="11">
        <v>0</v>
      </c>
      <c r="U145" s="11">
        <v>0</v>
      </c>
      <c r="V145" s="11">
        <v>0.24</v>
      </c>
      <c r="W145" s="11">
        <v>0</v>
      </c>
      <c r="X145" s="11">
        <v>2.94</v>
      </c>
      <c r="Y145" s="11">
        <v>1.49</v>
      </c>
      <c r="Z145" s="11">
        <v>0.44</v>
      </c>
      <c r="AA145" s="11">
        <v>0.57</v>
      </c>
      <c r="AB145" s="11">
        <f t="shared" si="73"/>
        <v>2.5</v>
      </c>
      <c r="AC145" s="11">
        <v>3.5</v>
      </c>
      <c r="AD145" s="11">
        <f t="shared" si="72"/>
        <v>0.2795527156549521</v>
      </c>
      <c r="AE145" s="18">
        <f>F145*D145</f>
        <v>242.761</v>
      </c>
      <c r="AF145" s="18">
        <f>G145*D145</f>
        <v>368.057</v>
      </c>
      <c r="AG145" s="18">
        <f>H145*D145</f>
        <v>78.31</v>
      </c>
      <c r="AH145" s="18">
        <f>I145*D145</f>
        <v>23.493</v>
      </c>
      <c r="AI145" s="18">
        <f>J145*D145</f>
        <v>0</v>
      </c>
      <c r="AJ145" s="18">
        <f>K145*D145</f>
        <v>0</v>
      </c>
      <c r="AK145" s="18">
        <f>L145*D145</f>
        <v>156.62</v>
      </c>
      <c r="AL145" s="18">
        <f>M145*D145</f>
        <v>313.24</v>
      </c>
      <c r="AM145" s="18">
        <f>N145*D145</f>
        <v>156.62</v>
      </c>
      <c r="AN145" s="18">
        <f>O145*D145</f>
        <v>195.775</v>
      </c>
      <c r="AO145" s="18">
        <f>P145*D145</f>
        <v>759.607</v>
      </c>
      <c r="AP145" s="18">
        <f>Q145*D145</f>
        <v>39.155</v>
      </c>
      <c r="AQ145" s="18">
        <f>R145*D145</f>
        <v>0</v>
      </c>
      <c r="AR145" s="18">
        <f>S145*D145</f>
        <v>281.916</v>
      </c>
      <c r="AS145" s="18">
        <f>T145*D145</f>
        <v>0</v>
      </c>
      <c r="AT145" s="18">
        <f>U145*D145</f>
        <v>0</v>
      </c>
      <c r="AU145" s="18">
        <f>V145*D145</f>
        <v>187.944</v>
      </c>
      <c r="AV145" s="18">
        <f>W145*D145</f>
        <v>0</v>
      </c>
      <c r="AW145" s="18">
        <f>X145*D145</f>
        <v>2302.314</v>
      </c>
      <c r="AX145" s="18">
        <f>Y145*D145</f>
        <v>1166.819</v>
      </c>
      <c r="AY145" s="18">
        <f>Z145*D145</f>
        <v>344.564</v>
      </c>
      <c r="AZ145" s="18">
        <f>AA145*D145</f>
        <v>446.36699999999996</v>
      </c>
      <c r="BA145" s="18">
        <f>AC145*D145</f>
        <v>2740.85</v>
      </c>
      <c r="BB145" s="18">
        <f>SUM(AE145:BA145)</f>
        <v>9804.412</v>
      </c>
    </row>
    <row r="146" spans="1:54" ht="15">
      <c r="A146" s="1">
        <f t="shared" si="74"/>
        <v>141</v>
      </c>
      <c r="B146" s="14" t="s">
        <v>116</v>
      </c>
      <c r="C146" s="2">
        <f t="shared" si="71"/>
        <v>13.09</v>
      </c>
      <c r="D146" s="3">
        <v>805.6</v>
      </c>
      <c r="E146" s="13">
        <f t="shared" si="38"/>
        <v>10545.304</v>
      </c>
      <c r="F146" s="11">
        <v>0.31</v>
      </c>
      <c r="G146" s="11">
        <v>0.47</v>
      </c>
      <c r="H146" s="11">
        <v>0.1</v>
      </c>
      <c r="I146" s="11">
        <v>0.03</v>
      </c>
      <c r="J146" s="11">
        <v>0</v>
      </c>
      <c r="K146" s="11">
        <v>0</v>
      </c>
      <c r="L146" s="11">
        <v>0.2</v>
      </c>
      <c r="M146" s="11">
        <v>0.4</v>
      </c>
      <c r="N146" s="11">
        <v>0.2</v>
      </c>
      <c r="O146" s="11">
        <v>0.25</v>
      </c>
      <c r="P146" s="11">
        <v>0.97</v>
      </c>
      <c r="Q146" s="11">
        <v>0.05</v>
      </c>
      <c r="R146" s="11">
        <v>0.52</v>
      </c>
      <c r="S146" s="11">
        <v>0.36</v>
      </c>
      <c r="T146" s="11">
        <v>0.05</v>
      </c>
      <c r="U146" s="11">
        <v>0</v>
      </c>
      <c r="V146" s="11">
        <v>0.24</v>
      </c>
      <c r="W146" s="11">
        <v>0</v>
      </c>
      <c r="X146" s="11">
        <v>2.94</v>
      </c>
      <c r="Y146" s="11">
        <v>1.49</v>
      </c>
      <c r="Z146" s="11">
        <v>0.44</v>
      </c>
      <c r="AA146" s="11">
        <v>0.57</v>
      </c>
      <c r="AB146" s="11">
        <f t="shared" si="73"/>
        <v>2.5</v>
      </c>
      <c r="AC146" s="11">
        <v>3.5</v>
      </c>
      <c r="AD146" s="11">
        <f t="shared" si="72"/>
        <v>0.26737967914438504</v>
      </c>
      <c r="AE146" s="18">
        <f t="shared" si="48"/>
        <v>249.73600000000002</v>
      </c>
      <c r="AF146" s="18">
        <f t="shared" si="49"/>
        <v>378.632</v>
      </c>
      <c r="AG146" s="18">
        <f t="shared" si="50"/>
        <v>80.56</v>
      </c>
      <c r="AH146" s="18">
        <f t="shared" si="51"/>
        <v>24.168</v>
      </c>
      <c r="AI146" s="18">
        <f t="shared" si="52"/>
        <v>0</v>
      </c>
      <c r="AJ146" s="18">
        <f t="shared" si="53"/>
        <v>0</v>
      </c>
      <c r="AK146" s="18">
        <f t="shared" si="54"/>
        <v>161.12</v>
      </c>
      <c r="AL146" s="18">
        <f t="shared" si="55"/>
        <v>322.24</v>
      </c>
      <c r="AM146" s="18">
        <f t="shared" si="63"/>
        <v>161.12</v>
      </c>
      <c r="AN146" s="18">
        <f t="shared" si="69"/>
        <v>201.4</v>
      </c>
      <c r="AO146" s="18">
        <f t="shared" si="64"/>
        <v>781.432</v>
      </c>
      <c r="AP146" s="18">
        <f t="shared" si="43"/>
        <v>40.28</v>
      </c>
      <c r="AQ146" s="18">
        <f t="shared" si="65"/>
        <v>418.91200000000003</v>
      </c>
      <c r="AR146" s="18">
        <f t="shared" si="44"/>
        <v>290.016</v>
      </c>
      <c r="AS146" s="18">
        <f t="shared" si="66"/>
        <v>40.28</v>
      </c>
      <c r="AT146" s="18">
        <f t="shared" si="45"/>
        <v>0</v>
      </c>
      <c r="AU146" s="18">
        <f t="shared" si="67"/>
        <v>193.344</v>
      </c>
      <c r="AV146" s="18">
        <f t="shared" si="46"/>
        <v>0</v>
      </c>
      <c r="AW146" s="18">
        <f t="shared" si="68"/>
        <v>2368.464</v>
      </c>
      <c r="AX146" s="18">
        <f t="shared" si="39"/>
        <v>1200.344</v>
      </c>
      <c r="AY146" s="18">
        <f t="shared" si="40"/>
        <v>354.464</v>
      </c>
      <c r="AZ146" s="18">
        <f t="shared" si="41"/>
        <v>459.19199999999995</v>
      </c>
      <c r="BA146" s="18">
        <f t="shared" si="47"/>
        <v>2819.6</v>
      </c>
      <c r="BB146" s="18">
        <f t="shared" si="62"/>
        <v>10545.304</v>
      </c>
    </row>
    <row r="147" spans="1:54" ht="15">
      <c r="A147" s="1">
        <f t="shared" si="74"/>
        <v>142</v>
      </c>
      <c r="B147" s="14" t="s">
        <v>112</v>
      </c>
      <c r="C147" s="2">
        <f aca="true" t="shared" si="75" ref="C147:C175">F147+G147+H147+I147+J147+K147+L147+M147+N147+O147+P147+Q147+R147+S147+T147+U147+V147+W147+X147+Y147+Z147+AA147++AC147</f>
        <v>13.09</v>
      </c>
      <c r="D147" s="3">
        <v>812.4</v>
      </c>
      <c r="E147" s="13">
        <f aca="true" t="shared" si="76" ref="E147:E162">C147*D147</f>
        <v>10634.315999999999</v>
      </c>
      <c r="F147" s="11">
        <v>0.31</v>
      </c>
      <c r="G147" s="11">
        <v>0.47</v>
      </c>
      <c r="H147" s="11">
        <v>0.1</v>
      </c>
      <c r="I147" s="11">
        <v>0.03</v>
      </c>
      <c r="J147" s="11">
        <v>0</v>
      </c>
      <c r="K147" s="11">
        <v>0</v>
      </c>
      <c r="L147" s="11">
        <v>0.2</v>
      </c>
      <c r="M147" s="11">
        <v>0.4</v>
      </c>
      <c r="N147" s="11">
        <v>0.2</v>
      </c>
      <c r="O147" s="11">
        <v>0.25</v>
      </c>
      <c r="P147" s="11">
        <v>0.97</v>
      </c>
      <c r="Q147" s="11">
        <v>0.05</v>
      </c>
      <c r="R147" s="11">
        <v>0.52</v>
      </c>
      <c r="S147" s="11">
        <v>0.36</v>
      </c>
      <c r="T147" s="11">
        <v>0.05</v>
      </c>
      <c r="U147" s="11">
        <v>0</v>
      </c>
      <c r="V147" s="11">
        <v>0.24</v>
      </c>
      <c r="W147" s="11">
        <v>0</v>
      </c>
      <c r="X147" s="11">
        <v>2.94</v>
      </c>
      <c r="Y147" s="11">
        <v>1.49</v>
      </c>
      <c r="Z147" s="11">
        <v>0.44</v>
      </c>
      <c r="AA147" s="11">
        <v>0.57</v>
      </c>
      <c r="AB147" s="11">
        <f t="shared" si="73"/>
        <v>2.5</v>
      </c>
      <c r="AC147" s="11">
        <v>3.5</v>
      </c>
      <c r="AD147" s="11">
        <f t="shared" si="72"/>
        <v>0.26737967914438504</v>
      </c>
      <c r="AE147" s="18">
        <f t="shared" si="48"/>
        <v>251.844</v>
      </c>
      <c r="AF147" s="18">
        <f t="shared" si="49"/>
        <v>381.828</v>
      </c>
      <c r="AG147" s="18">
        <f t="shared" si="50"/>
        <v>81.24000000000001</v>
      </c>
      <c r="AH147" s="18">
        <f t="shared" si="51"/>
        <v>24.372</v>
      </c>
      <c r="AI147" s="18">
        <f t="shared" si="52"/>
        <v>0</v>
      </c>
      <c r="AJ147" s="18">
        <f t="shared" si="53"/>
        <v>0</v>
      </c>
      <c r="AK147" s="18">
        <f t="shared" si="54"/>
        <v>162.48000000000002</v>
      </c>
      <c r="AL147" s="18">
        <f t="shared" si="55"/>
        <v>324.96000000000004</v>
      </c>
      <c r="AM147" s="18">
        <f t="shared" si="63"/>
        <v>162.48000000000002</v>
      </c>
      <c r="AN147" s="18">
        <f t="shared" si="69"/>
        <v>203.1</v>
      </c>
      <c r="AO147" s="18">
        <f t="shared" si="64"/>
        <v>788.0279999999999</v>
      </c>
      <c r="AP147" s="18">
        <f t="shared" si="43"/>
        <v>40.620000000000005</v>
      </c>
      <c r="AQ147" s="18">
        <f t="shared" si="65"/>
        <v>422.448</v>
      </c>
      <c r="AR147" s="18">
        <f t="shared" si="44"/>
        <v>292.464</v>
      </c>
      <c r="AS147" s="18">
        <f t="shared" si="66"/>
        <v>40.620000000000005</v>
      </c>
      <c r="AT147" s="18">
        <f t="shared" si="45"/>
        <v>0</v>
      </c>
      <c r="AU147" s="18">
        <f t="shared" si="67"/>
        <v>194.976</v>
      </c>
      <c r="AV147" s="18">
        <f t="shared" si="46"/>
        <v>0</v>
      </c>
      <c r="AW147" s="18">
        <f t="shared" si="68"/>
        <v>2388.4559999999997</v>
      </c>
      <c r="AX147" s="18">
        <f t="shared" si="39"/>
        <v>1210.4759999999999</v>
      </c>
      <c r="AY147" s="18">
        <f t="shared" si="40"/>
        <v>357.456</v>
      </c>
      <c r="AZ147" s="18">
        <f t="shared" si="41"/>
        <v>463.0679999999999</v>
      </c>
      <c r="BA147" s="18">
        <f t="shared" si="47"/>
        <v>2843.4</v>
      </c>
      <c r="BB147" s="18">
        <f t="shared" si="62"/>
        <v>10634.315999999999</v>
      </c>
    </row>
    <row r="148" spans="1:54" ht="15">
      <c r="A148" s="1">
        <f t="shared" si="74"/>
        <v>143</v>
      </c>
      <c r="B148" s="14" t="s">
        <v>103</v>
      </c>
      <c r="C148" s="2">
        <f t="shared" si="75"/>
        <v>13.09</v>
      </c>
      <c r="D148" s="3">
        <v>807.7</v>
      </c>
      <c r="E148" s="13">
        <f t="shared" si="76"/>
        <v>10572.793</v>
      </c>
      <c r="F148" s="11">
        <v>0.31</v>
      </c>
      <c r="G148" s="11">
        <v>0.47</v>
      </c>
      <c r="H148" s="11">
        <v>0.1</v>
      </c>
      <c r="I148" s="11">
        <v>0.03</v>
      </c>
      <c r="J148" s="11">
        <v>0</v>
      </c>
      <c r="K148" s="11">
        <v>0</v>
      </c>
      <c r="L148" s="11">
        <v>0.2</v>
      </c>
      <c r="M148" s="11">
        <v>0.4</v>
      </c>
      <c r="N148" s="11">
        <v>0.2</v>
      </c>
      <c r="O148" s="11">
        <v>0.25</v>
      </c>
      <c r="P148" s="11">
        <v>0.97</v>
      </c>
      <c r="Q148" s="11">
        <v>0.05</v>
      </c>
      <c r="R148" s="11">
        <v>0.52</v>
      </c>
      <c r="S148" s="11">
        <v>0.36</v>
      </c>
      <c r="T148" s="11">
        <v>0.05</v>
      </c>
      <c r="U148" s="11">
        <v>0</v>
      </c>
      <c r="V148" s="11">
        <v>0.24</v>
      </c>
      <c r="W148" s="11">
        <v>0</v>
      </c>
      <c r="X148" s="11">
        <v>2.94</v>
      </c>
      <c r="Y148" s="11">
        <v>1.49</v>
      </c>
      <c r="Z148" s="11">
        <v>0.44</v>
      </c>
      <c r="AA148" s="11">
        <v>0.57</v>
      </c>
      <c r="AB148" s="11">
        <f t="shared" si="73"/>
        <v>2.5</v>
      </c>
      <c r="AC148" s="11">
        <v>3.5</v>
      </c>
      <c r="AD148" s="11">
        <f t="shared" si="72"/>
        <v>0.26737967914438504</v>
      </c>
      <c r="AE148" s="18">
        <f t="shared" si="48"/>
        <v>250.387</v>
      </c>
      <c r="AF148" s="18">
        <f t="shared" si="49"/>
        <v>379.619</v>
      </c>
      <c r="AG148" s="18">
        <f t="shared" si="50"/>
        <v>80.77000000000001</v>
      </c>
      <c r="AH148" s="18">
        <f t="shared" si="51"/>
        <v>24.231</v>
      </c>
      <c r="AI148" s="18">
        <f t="shared" si="52"/>
        <v>0</v>
      </c>
      <c r="AJ148" s="18">
        <f t="shared" si="53"/>
        <v>0</v>
      </c>
      <c r="AK148" s="18">
        <f t="shared" si="54"/>
        <v>161.54000000000002</v>
      </c>
      <c r="AL148" s="18">
        <f t="shared" si="55"/>
        <v>323.08000000000004</v>
      </c>
      <c r="AM148" s="18">
        <f t="shared" si="63"/>
        <v>161.54000000000002</v>
      </c>
      <c r="AN148" s="18">
        <f t="shared" si="69"/>
        <v>201.925</v>
      </c>
      <c r="AO148" s="18">
        <f t="shared" si="64"/>
        <v>783.469</v>
      </c>
      <c r="AP148" s="18">
        <f t="shared" si="43"/>
        <v>40.385000000000005</v>
      </c>
      <c r="AQ148" s="18">
        <f t="shared" si="65"/>
        <v>420.004</v>
      </c>
      <c r="AR148" s="18">
        <f t="shared" si="44"/>
        <v>290.772</v>
      </c>
      <c r="AS148" s="18">
        <f t="shared" si="66"/>
        <v>40.385000000000005</v>
      </c>
      <c r="AT148" s="18">
        <f t="shared" si="45"/>
        <v>0</v>
      </c>
      <c r="AU148" s="18">
        <f t="shared" si="67"/>
        <v>193.848</v>
      </c>
      <c r="AV148" s="18">
        <f t="shared" si="46"/>
        <v>0</v>
      </c>
      <c r="AW148" s="18">
        <f t="shared" si="68"/>
        <v>2374.638</v>
      </c>
      <c r="AX148" s="18">
        <f t="shared" si="39"/>
        <v>1203.473</v>
      </c>
      <c r="AY148" s="18">
        <f t="shared" si="40"/>
        <v>355.38800000000003</v>
      </c>
      <c r="AZ148" s="18">
        <f t="shared" si="41"/>
        <v>460.389</v>
      </c>
      <c r="BA148" s="18">
        <f t="shared" si="47"/>
        <v>2826.9500000000003</v>
      </c>
      <c r="BB148" s="18">
        <f t="shared" si="62"/>
        <v>10572.793</v>
      </c>
    </row>
    <row r="149" spans="1:54" ht="15">
      <c r="A149" s="1">
        <f t="shared" si="74"/>
        <v>144</v>
      </c>
      <c r="B149" s="14" t="s">
        <v>120</v>
      </c>
      <c r="C149" s="2">
        <f t="shared" si="75"/>
        <v>13.09</v>
      </c>
      <c r="D149" s="3">
        <v>797.4</v>
      </c>
      <c r="E149" s="13">
        <f t="shared" si="76"/>
        <v>10437.966</v>
      </c>
      <c r="F149" s="11">
        <v>0.31</v>
      </c>
      <c r="G149" s="11">
        <v>0.47</v>
      </c>
      <c r="H149" s="11">
        <v>0.1</v>
      </c>
      <c r="I149" s="11">
        <v>0.03</v>
      </c>
      <c r="J149" s="11">
        <v>0</v>
      </c>
      <c r="K149" s="11">
        <v>0</v>
      </c>
      <c r="L149" s="11">
        <v>0.2</v>
      </c>
      <c r="M149" s="11">
        <v>0.4</v>
      </c>
      <c r="N149" s="11">
        <v>0.2</v>
      </c>
      <c r="O149" s="11">
        <v>0.25</v>
      </c>
      <c r="P149" s="11">
        <v>0.97</v>
      </c>
      <c r="Q149" s="11">
        <v>0.05</v>
      </c>
      <c r="R149" s="11">
        <v>0.52</v>
      </c>
      <c r="S149" s="11">
        <v>0.36</v>
      </c>
      <c r="T149" s="11">
        <v>0.05</v>
      </c>
      <c r="U149" s="11">
        <v>0</v>
      </c>
      <c r="V149" s="11">
        <v>0.24</v>
      </c>
      <c r="W149" s="11">
        <v>0</v>
      </c>
      <c r="X149" s="11">
        <v>2.94</v>
      </c>
      <c r="Y149" s="11">
        <v>1.49</v>
      </c>
      <c r="Z149" s="11">
        <v>0.44</v>
      </c>
      <c r="AA149" s="11">
        <v>0.57</v>
      </c>
      <c r="AB149" s="11">
        <f t="shared" si="73"/>
        <v>2.5</v>
      </c>
      <c r="AC149" s="11">
        <v>3.5</v>
      </c>
      <c r="AD149" s="11">
        <f t="shared" si="72"/>
        <v>0.26737967914438504</v>
      </c>
      <c r="AE149" s="18">
        <f t="shared" si="48"/>
        <v>247.194</v>
      </c>
      <c r="AF149" s="18">
        <f t="shared" si="49"/>
        <v>374.77799999999996</v>
      </c>
      <c r="AG149" s="18">
        <f t="shared" si="50"/>
        <v>79.74000000000001</v>
      </c>
      <c r="AH149" s="18">
        <f t="shared" si="51"/>
        <v>23.921999999999997</v>
      </c>
      <c r="AI149" s="18">
        <f t="shared" si="52"/>
        <v>0</v>
      </c>
      <c r="AJ149" s="18">
        <f t="shared" si="53"/>
        <v>0</v>
      </c>
      <c r="AK149" s="18">
        <f t="shared" si="54"/>
        <v>159.48000000000002</v>
      </c>
      <c r="AL149" s="18">
        <f t="shared" si="55"/>
        <v>318.96000000000004</v>
      </c>
      <c r="AM149" s="18">
        <f t="shared" si="63"/>
        <v>159.48000000000002</v>
      </c>
      <c r="AN149" s="18">
        <f t="shared" si="69"/>
        <v>199.35</v>
      </c>
      <c r="AO149" s="18">
        <f t="shared" si="64"/>
        <v>773.478</v>
      </c>
      <c r="AP149" s="18">
        <f t="shared" si="43"/>
        <v>39.870000000000005</v>
      </c>
      <c r="AQ149" s="18">
        <f t="shared" si="65"/>
        <v>414.648</v>
      </c>
      <c r="AR149" s="18">
        <f t="shared" si="44"/>
        <v>287.06399999999996</v>
      </c>
      <c r="AS149" s="18">
        <f t="shared" si="66"/>
        <v>39.870000000000005</v>
      </c>
      <c r="AT149" s="18">
        <f t="shared" si="45"/>
        <v>0</v>
      </c>
      <c r="AU149" s="18">
        <f t="shared" si="67"/>
        <v>191.37599999999998</v>
      </c>
      <c r="AV149" s="18">
        <f t="shared" si="46"/>
        <v>0</v>
      </c>
      <c r="AW149" s="18">
        <f t="shared" si="68"/>
        <v>2344.3559999999998</v>
      </c>
      <c r="AX149" s="18">
        <f t="shared" si="39"/>
        <v>1188.126</v>
      </c>
      <c r="AY149" s="18">
        <f t="shared" si="40"/>
        <v>350.856</v>
      </c>
      <c r="AZ149" s="18">
        <f t="shared" si="41"/>
        <v>454.518</v>
      </c>
      <c r="BA149" s="18">
        <f t="shared" si="47"/>
        <v>2790.9</v>
      </c>
      <c r="BB149" s="18">
        <f t="shared" si="62"/>
        <v>10437.966</v>
      </c>
    </row>
    <row r="150" spans="1:54" ht="15">
      <c r="A150" s="1">
        <f t="shared" si="74"/>
        <v>145</v>
      </c>
      <c r="B150" s="14" t="s">
        <v>110</v>
      </c>
      <c r="C150" s="2">
        <f t="shared" si="75"/>
        <v>13.09</v>
      </c>
      <c r="D150" s="3">
        <v>789.3</v>
      </c>
      <c r="E150" s="13">
        <f t="shared" si="76"/>
        <v>10331.937</v>
      </c>
      <c r="F150" s="11">
        <v>0.31</v>
      </c>
      <c r="G150" s="11">
        <v>0.47</v>
      </c>
      <c r="H150" s="11">
        <v>0.1</v>
      </c>
      <c r="I150" s="11">
        <v>0.03</v>
      </c>
      <c r="J150" s="11">
        <v>0</v>
      </c>
      <c r="K150" s="11">
        <v>0</v>
      </c>
      <c r="L150" s="11">
        <v>0.2</v>
      </c>
      <c r="M150" s="11">
        <v>0.4</v>
      </c>
      <c r="N150" s="11">
        <v>0.2</v>
      </c>
      <c r="O150" s="11">
        <v>0.25</v>
      </c>
      <c r="P150" s="11">
        <v>0.97</v>
      </c>
      <c r="Q150" s="11">
        <v>0.05</v>
      </c>
      <c r="R150" s="11">
        <v>0.52</v>
      </c>
      <c r="S150" s="11">
        <v>0.36</v>
      </c>
      <c r="T150" s="11">
        <v>0.05</v>
      </c>
      <c r="U150" s="11">
        <v>0</v>
      </c>
      <c r="V150" s="11">
        <v>0.24</v>
      </c>
      <c r="W150" s="11">
        <v>0</v>
      </c>
      <c r="X150" s="11">
        <v>2.94</v>
      </c>
      <c r="Y150" s="11">
        <v>1.49</v>
      </c>
      <c r="Z150" s="11">
        <v>0.44</v>
      </c>
      <c r="AA150" s="11">
        <v>0.57</v>
      </c>
      <c r="AB150" s="11">
        <f t="shared" si="73"/>
        <v>2.5</v>
      </c>
      <c r="AC150" s="11">
        <v>3.5</v>
      </c>
      <c r="AD150" s="11">
        <f t="shared" si="72"/>
        <v>0.26737967914438504</v>
      </c>
      <c r="AE150" s="18">
        <f t="shared" si="48"/>
        <v>244.683</v>
      </c>
      <c r="AF150" s="18">
        <f t="shared" si="49"/>
        <v>370.97099999999995</v>
      </c>
      <c r="AG150" s="18">
        <f t="shared" si="50"/>
        <v>78.93</v>
      </c>
      <c r="AH150" s="18">
        <f t="shared" si="51"/>
        <v>23.679</v>
      </c>
      <c r="AI150" s="18">
        <f t="shared" si="52"/>
        <v>0</v>
      </c>
      <c r="AJ150" s="18">
        <f t="shared" si="53"/>
        <v>0</v>
      </c>
      <c r="AK150" s="18">
        <f t="shared" si="54"/>
        <v>157.86</v>
      </c>
      <c r="AL150" s="18">
        <f t="shared" si="55"/>
        <v>315.72</v>
      </c>
      <c r="AM150" s="18">
        <f t="shared" si="63"/>
        <v>157.86</v>
      </c>
      <c r="AN150" s="18">
        <f t="shared" si="69"/>
        <v>197.325</v>
      </c>
      <c r="AO150" s="18">
        <f t="shared" si="64"/>
        <v>765.621</v>
      </c>
      <c r="AP150" s="18">
        <f t="shared" si="43"/>
        <v>39.465</v>
      </c>
      <c r="AQ150" s="18">
        <f t="shared" si="65"/>
        <v>410.436</v>
      </c>
      <c r="AR150" s="18">
        <f t="shared" si="44"/>
        <v>284.14799999999997</v>
      </c>
      <c r="AS150" s="18">
        <f t="shared" si="66"/>
        <v>39.465</v>
      </c>
      <c r="AT150" s="18">
        <f t="shared" si="45"/>
        <v>0</v>
      </c>
      <c r="AU150" s="18">
        <f t="shared" si="67"/>
        <v>189.432</v>
      </c>
      <c r="AV150" s="18">
        <f t="shared" si="46"/>
        <v>0</v>
      </c>
      <c r="AW150" s="18">
        <f t="shared" si="68"/>
        <v>2320.542</v>
      </c>
      <c r="AX150" s="18">
        <f t="shared" si="39"/>
        <v>1176.057</v>
      </c>
      <c r="AY150" s="18">
        <f t="shared" si="40"/>
        <v>347.292</v>
      </c>
      <c r="AZ150" s="18">
        <f t="shared" si="41"/>
        <v>449.90099999999995</v>
      </c>
      <c r="BA150" s="18">
        <f t="shared" si="47"/>
        <v>2762.5499999999997</v>
      </c>
      <c r="BB150" s="18">
        <f t="shared" si="62"/>
        <v>10331.937</v>
      </c>
    </row>
    <row r="151" spans="1:54" ht="15">
      <c r="A151" s="1">
        <f t="shared" si="74"/>
        <v>146</v>
      </c>
      <c r="B151" s="14" t="s">
        <v>111</v>
      </c>
      <c r="C151" s="2">
        <f t="shared" si="75"/>
        <v>13.09</v>
      </c>
      <c r="D151" s="3">
        <v>779.6</v>
      </c>
      <c r="E151" s="13">
        <f t="shared" si="76"/>
        <v>10204.964</v>
      </c>
      <c r="F151" s="11">
        <v>0.31</v>
      </c>
      <c r="G151" s="11">
        <v>0.47</v>
      </c>
      <c r="H151" s="11">
        <v>0.1</v>
      </c>
      <c r="I151" s="11">
        <v>0.03</v>
      </c>
      <c r="J151" s="11">
        <v>0</v>
      </c>
      <c r="K151" s="11">
        <v>0</v>
      </c>
      <c r="L151" s="11">
        <v>0.2</v>
      </c>
      <c r="M151" s="11">
        <v>0.4</v>
      </c>
      <c r="N151" s="11">
        <v>0.2</v>
      </c>
      <c r="O151" s="11">
        <v>0.25</v>
      </c>
      <c r="P151" s="11">
        <v>0.97</v>
      </c>
      <c r="Q151" s="11">
        <v>0.05</v>
      </c>
      <c r="R151" s="11">
        <v>0.52</v>
      </c>
      <c r="S151" s="11">
        <v>0.36</v>
      </c>
      <c r="T151" s="11">
        <v>0.05</v>
      </c>
      <c r="U151" s="11">
        <v>0</v>
      </c>
      <c r="V151" s="11">
        <v>0.24</v>
      </c>
      <c r="W151" s="11">
        <v>0</v>
      </c>
      <c r="X151" s="11">
        <v>2.94</v>
      </c>
      <c r="Y151" s="11">
        <v>1.49</v>
      </c>
      <c r="Z151" s="11">
        <v>0.44</v>
      </c>
      <c r="AA151" s="11">
        <v>0.57</v>
      </c>
      <c r="AB151" s="11">
        <f t="shared" si="73"/>
        <v>2.5</v>
      </c>
      <c r="AC151" s="11">
        <v>3.5</v>
      </c>
      <c r="AD151" s="11">
        <f t="shared" si="72"/>
        <v>0.26737967914438504</v>
      </c>
      <c r="AE151" s="18">
        <f t="shared" si="48"/>
        <v>241.67600000000002</v>
      </c>
      <c r="AF151" s="18">
        <f t="shared" si="49"/>
        <v>366.412</v>
      </c>
      <c r="AG151" s="18">
        <f t="shared" si="50"/>
        <v>77.96000000000001</v>
      </c>
      <c r="AH151" s="18">
        <f t="shared" si="51"/>
        <v>23.387999999999998</v>
      </c>
      <c r="AI151" s="18">
        <f t="shared" si="52"/>
        <v>0</v>
      </c>
      <c r="AJ151" s="18">
        <f t="shared" si="53"/>
        <v>0</v>
      </c>
      <c r="AK151" s="18">
        <f t="shared" si="54"/>
        <v>155.92000000000002</v>
      </c>
      <c r="AL151" s="18">
        <f t="shared" si="55"/>
        <v>311.84000000000003</v>
      </c>
      <c r="AM151" s="18">
        <f t="shared" si="63"/>
        <v>155.92000000000002</v>
      </c>
      <c r="AN151" s="18">
        <f t="shared" si="69"/>
        <v>194.9</v>
      </c>
      <c r="AO151" s="18">
        <f t="shared" si="64"/>
        <v>756.212</v>
      </c>
      <c r="AP151" s="18">
        <f aca="true" t="shared" si="77" ref="AP151:AP160">Q151*D151</f>
        <v>38.980000000000004</v>
      </c>
      <c r="AQ151" s="18">
        <f t="shared" si="65"/>
        <v>405.39200000000005</v>
      </c>
      <c r="AR151" s="18">
        <f aca="true" t="shared" si="78" ref="AR151:AR160">S151*D151</f>
        <v>280.656</v>
      </c>
      <c r="AS151" s="18">
        <f t="shared" si="66"/>
        <v>38.980000000000004</v>
      </c>
      <c r="AT151" s="18">
        <f aca="true" t="shared" si="79" ref="AT151:AT160">U151*D151</f>
        <v>0</v>
      </c>
      <c r="AU151" s="18">
        <f t="shared" si="67"/>
        <v>187.10399999999998</v>
      </c>
      <c r="AV151" s="18">
        <f aca="true" t="shared" si="80" ref="AV151:AV160">W151*D151</f>
        <v>0</v>
      </c>
      <c r="AW151" s="18">
        <f t="shared" si="68"/>
        <v>2292.024</v>
      </c>
      <c r="AX151" s="18">
        <f t="shared" si="39"/>
        <v>1161.604</v>
      </c>
      <c r="AY151" s="18">
        <f t="shared" si="40"/>
        <v>343.024</v>
      </c>
      <c r="AZ151" s="18">
        <f t="shared" si="41"/>
        <v>444.37199999999996</v>
      </c>
      <c r="BA151" s="18">
        <f aca="true" t="shared" si="81" ref="BA151:BA160">AC151*D151</f>
        <v>2728.6</v>
      </c>
      <c r="BB151" s="18">
        <f t="shared" si="62"/>
        <v>10204.964</v>
      </c>
    </row>
    <row r="152" spans="1:54" ht="15">
      <c r="A152" s="1">
        <f t="shared" si="74"/>
        <v>147</v>
      </c>
      <c r="B152" s="14" t="s">
        <v>174</v>
      </c>
      <c r="C152" s="2">
        <f t="shared" si="75"/>
        <v>14.100000000000001</v>
      </c>
      <c r="D152" s="3">
        <v>612.6</v>
      </c>
      <c r="E152" s="13">
        <f t="shared" si="76"/>
        <v>8637.660000000002</v>
      </c>
      <c r="F152" s="11">
        <v>0.31</v>
      </c>
      <c r="G152" s="11">
        <v>0.47</v>
      </c>
      <c r="H152" s="11">
        <v>0.25</v>
      </c>
      <c r="I152" s="11">
        <v>0.13</v>
      </c>
      <c r="J152" s="11">
        <v>0.72</v>
      </c>
      <c r="K152" s="11">
        <v>0.25</v>
      </c>
      <c r="L152" s="11">
        <v>0.2</v>
      </c>
      <c r="M152" s="11">
        <v>0.41</v>
      </c>
      <c r="N152" s="11">
        <v>0.25</v>
      </c>
      <c r="O152" s="11">
        <v>0.25</v>
      </c>
      <c r="P152" s="11">
        <v>0</v>
      </c>
      <c r="Q152" s="11">
        <v>0.15</v>
      </c>
      <c r="R152" s="11">
        <v>0.52</v>
      </c>
      <c r="S152" s="11">
        <v>0.36</v>
      </c>
      <c r="T152" s="11">
        <v>0.15</v>
      </c>
      <c r="U152" s="11">
        <v>0</v>
      </c>
      <c r="V152" s="11">
        <v>0.44</v>
      </c>
      <c r="W152" s="11">
        <v>0</v>
      </c>
      <c r="X152" s="11">
        <v>3.24</v>
      </c>
      <c r="Y152" s="11">
        <v>1.49</v>
      </c>
      <c r="Z152" s="11">
        <v>0.44</v>
      </c>
      <c r="AA152" s="11">
        <v>0.57</v>
      </c>
      <c r="AB152" s="11">
        <f t="shared" si="73"/>
        <v>2.5</v>
      </c>
      <c r="AC152" s="11">
        <v>3.5</v>
      </c>
      <c r="AD152" s="11">
        <f t="shared" si="72"/>
        <v>0.2482269503546099</v>
      </c>
      <c r="AE152" s="18">
        <f t="shared" si="48"/>
        <v>189.906</v>
      </c>
      <c r="AF152" s="18">
        <f t="shared" si="49"/>
        <v>287.92199999999997</v>
      </c>
      <c r="AG152" s="18">
        <f t="shared" si="50"/>
        <v>153.15</v>
      </c>
      <c r="AH152" s="18">
        <f t="shared" si="51"/>
        <v>79.638</v>
      </c>
      <c r="AI152" s="18">
        <f t="shared" si="52"/>
        <v>441.072</v>
      </c>
      <c r="AJ152" s="18">
        <f aca="true" t="shared" si="82" ref="AJ152:AJ160">K152*D152</f>
        <v>153.15</v>
      </c>
      <c r="AK152" s="18">
        <f aca="true" t="shared" si="83" ref="AK152:AK160">L152*D152</f>
        <v>122.52000000000001</v>
      </c>
      <c r="AL152" s="18">
        <f aca="true" t="shared" si="84" ref="AL152:AL160">M152*D152</f>
        <v>251.166</v>
      </c>
      <c r="AM152" s="18">
        <f aca="true" t="shared" si="85" ref="AM152:AM157">N152*D152</f>
        <v>153.15</v>
      </c>
      <c r="AN152" s="18">
        <f aca="true" t="shared" si="86" ref="AN152:AN157">O152*D152</f>
        <v>153.15</v>
      </c>
      <c r="AO152" s="18">
        <f aca="true" t="shared" si="87" ref="AO152:AO157">P152*D152</f>
        <v>0</v>
      </c>
      <c r="AP152" s="18">
        <f t="shared" si="77"/>
        <v>91.89</v>
      </c>
      <c r="AQ152" s="18">
        <f aca="true" t="shared" si="88" ref="AQ152:AQ157">R152*D152</f>
        <v>318.552</v>
      </c>
      <c r="AR152" s="18">
        <f t="shared" si="78"/>
        <v>220.536</v>
      </c>
      <c r="AS152" s="18">
        <f aca="true" t="shared" si="89" ref="AS152:AS157">T152*D152</f>
        <v>91.89</v>
      </c>
      <c r="AT152" s="18">
        <f t="shared" si="79"/>
        <v>0</v>
      </c>
      <c r="AU152" s="18">
        <f aca="true" t="shared" si="90" ref="AU152:AU157">V152*D152</f>
        <v>269.54400000000004</v>
      </c>
      <c r="AV152" s="18">
        <f t="shared" si="80"/>
        <v>0</v>
      </c>
      <c r="AW152" s="18">
        <f aca="true" t="shared" si="91" ref="AW152:AW157">X152*D152</f>
        <v>1984.8240000000003</v>
      </c>
      <c r="AX152" s="18">
        <f aca="true" t="shared" si="92" ref="AX152:AX160">Y152*D152</f>
        <v>912.774</v>
      </c>
      <c r="AY152" s="18">
        <f aca="true" t="shared" si="93" ref="AY152:AY157">Z152*D152</f>
        <v>269.54400000000004</v>
      </c>
      <c r="AZ152" s="18">
        <f aca="true" t="shared" si="94" ref="AZ152:AZ157">AA152*D152</f>
        <v>349.18199999999996</v>
      </c>
      <c r="BA152" s="18">
        <f t="shared" si="81"/>
        <v>2144.1</v>
      </c>
      <c r="BB152" s="18">
        <f aca="true" t="shared" si="95" ref="BB152:BB160">SUM(AE152:BA152)</f>
        <v>8637.66</v>
      </c>
    </row>
    <row r="153" spans="1:54" ht="15">
      <c r="A153" s="1">
        <f t="shared" si="74"/>
        <v>148</v>
      </c>
      <c r="B153" s="14" t="s">
        <v>175</v>
      </c>
      <c r="C153" s="2">
        <f t="shared" si="75"/>
        <v>14.100000000000001</v>
      </c>
      <c r="D153" s="3">
        <v>618.5</v>
      </c>
      <c r="E153" s="13">
        <f t="shared" si="76"/>
        <v>8720.85</v>
      </c>
      <c r="F153" s="11">
        <v>0.31</v>
      </c>
      <c r="G153" s="11">
        <v>0.47</v>
      </c>
      <c r="H153" s="11">
        <v>0.25</v>
      </c>
      <c r="I153" s="11">
        <v>0.13</v>
      </c>
      <c r="J153" s="11">
        <v>0.72</v>
      </c>
      <c r="K153" s="11">
        <v>0.25</v>
      </c>
      <c r="L153" s="11">
        <v>0.2</v>
      </c>
      <c r="M153" s="11">
        <v>0.41</v>
      </c>
      <c r="N153" s="11">
        <v>0.25</v>
      </c>
      <c r="O153" s="11">
        <v>0.25</v>
      </c>
      <c r="P153" s="11">
        <v>0</v>
      </c>
      <c r="Q153" s="11">
        <v>0.15</v>
      </c>
      <c r="R153" s="11">
        <v>0.52</v>
      </c>
      <c r="S153" s="11">
        <v>0.36</v>
      </c>
      <c r="T153" s="11">
        <v>0.15</v>
      </c>
      <c r="U153" s="11">
        <v>0</v>
      </c>
      <c r="V153" s="11">
        <v>0.44</v>
      </c>
      <c r="W153" s="11">
        <v>0</v>
      </c>
      <c r="X153" s="11">
        <v>3.24</v>
      </c>
      <c r="Y153" s="11">
        <v>1.49</v>
      </c>
      <c r="Z153" s="11">
        <v>0.44</v>
      </c>
      <c r="AA153" s="11">
        <v>0.57</v>
      </c>
      <c r="AB153" s="11">
        <f t="shared" si="73"/>
        <v>2.5</v>
      </c>
      <c r="AC153" s="11">
        <v>3.5</v>
      </c>
      <c r="AD153" s="11">
        <f t="shared" si="72"/>
        <v>0.2482269503546099</v>
      </c>
      <c r="AE153" s="18">
        <f t="shared" si="48"/>
        <v>191.73499999999999</v>
      </c>
      <c r="AF153" s="18">
        <f t="shared" si="49"/>
        <v>290.695</v>
      </c>
      <c r="AG153" s="18">
        <f t="shared" si="50"/>
        <v>154.625</v>
      </c>
      <c r="AH153" s="18">
        <f t="shared" si="51"/>
        <v>80.405</v>
      </c>
      <c r="AI153" s="18">
        <f t="shared" si="52"/>
        <v>445.32</v>
      </c>
      <c r="AJ153" s="18">
        <f t="shared" si="82"/>
        <v>154.625</v>
      </c>
      <c r="AK153" s="18">
        <f t="shared" si="83"/>
        <v>123.7</v>
      </c>
      <c r="AL153" s="18">
        <f t="shared" si="84"/>
        <v>253.58499999999998</v>
      </c>
      <c r="AM153" s="18">
        <f t="shared" si="85"/>
        <v>154.625</v>
      </c>
      <c r="AN153" s="18">
        <f t="shared" si="86"/>
        <v>154.625</v>
      </c>
      <c r="AO153" s="18">
        <f t="shared" si="87"/>
        <v>0</v>
      </c>
      <c r="AP153" s="18">
        <f t="shared" si="77"/>
        <v>92.77499999999999</v>
      </c>
      <c r="AQ153" s="18">
        <f t="shared" si="88"/>
        <v>321.62</v>
      </c>
      <c r="AR153" s="18">
        <f t="shared" si="78"/>
        <v>222.66</v>
      </c>
      <c r="AS153" s="18">
        <f t="shared" si="89"/>
        <v>92.77499999999999</v>
      </c>
      <c r="AT153" s="18">
        <f t="shared" si="79"/>
        <v>0</v>
      </c>
      <c r="AU153" s="18">
        <f t="shared" si="90"/>
        <v>272.14</v>
      </c>
      <c r="AV153" s="18">
        <f t="shared" si="80"/>
        <v>0</v>
      </c>
      <c r="AW153" s="18">
        <f t="shared" si="91"/>
        <v>2003.94</v>
      </c>
      <c r="AX153" s="18">
        <f t="shared" si="92"/>
        <v>921.5649999999999</v>
      </c>
      <c r="AY153" s="18">
        <f t="shared" si="93"/>
        <v>272.14</v>
      </c>
      <c r="AZ153" s="18">
        <f t="shared" si="94"/>
        <v>352.54499999999996</v>
      </c>
      <c r="BA153" s="18">
        <f t="shared" si="81"/>
        <v>2164.75</v>
      </c>
      <c r="BB153" s="18">
        <f t="shared" si="95"/>
        <v>8720.85</v>
      </c>
    </row>
    <row r="154" spans="1:54" ht="15">
      <c r="A154" s="1">
        <f t="shared" si="74"/>
        <v>149</v>
      </c>
      <c r="B154" s="14" t="s">
        <v>196</v>
      </c>
      <c r="C154" s="2">
        <f t="shared" si="75"/>
        <v>14.57</v>
      </c>
      <c r="D154" s="3">
        <v>959.9</v>
      </c>
      <c r="E154" s="13">
        <f t="shared" si="76"/>
        <v>13985.743</v>
      </c>
      <c r="F154" s="11">
        <v>0.31</v>
      </c>
      <c r="G154" s="11">
        <v>0.47</v>
      </c>
      <c r="H154" s="11">
        <v>0.25</v>
      </c>
      <c r="I154" s="11">
        <v>0.03</v>
      </c>
      <c r="J154" s="11">
        <v>0.72</v>
      </c>
      <c r="K154" s="11">
        <v>0.04</v>
      </c>
      <c r="L154" s="11">
        <v>0.2</v>
      </c>
      <c r="M154" s="11">
        <v>0.4</v>
      </c>
      <c r="N154" s="11">
        <v>0.2</v>
      </c>
      <c r="O154" s="11">
        <v>0.25</v>
      </c>
      <c r="P154" s="11">
        <v>0.97</v>
      </c>
      <c r="Q154" s="11">
        <v>0.05</v>
      </c>
      <c r="R154" s="11">
        <v>0.52</v>
      </c>
      <c r="S154" s="11">
        <v>0.36</v>
      </c>
      <c r="T154" s="11">
        <v>0</v>
      </c>
      <c r="U154" s="11">
        <v>0.6</v>
      </c>
      <c r="V154" s="11">
        <v>0.24</v>
      </c>
      <c r="W154" s="11">
        <v>0.02</v>
      </c>
      <c r="X154" s="11">
        <v>2.94</v>
      </c>
      <c r="Y154" s="11">
        <v>1.49</v>
      </c>
      <c r="Z154" s="11">
        <v>0.44</v>
      </c>
      <c r="AA154" s="11">
        <v>0.57</v>
      </c>
      <c r="AB154" s="11">
        <f t="shared" si="73"/>
        <v>2.5</v>
      </c>
      <c r="AC154" s="11">
        <v>3.5</v>
      </c>
      <c r="AD154" s="11">
        <f t="shared" si="72"/>
        <v>0.24021962937542896</v>
      </c>
      <c r="AE154" s="18">
        <f aca="true" t="shared" si="96" ref="AE154:AE160">F154*D154</f>
        <v>297.569</v>
      </c>
      <c r="AF154" s="18">
        <f aca="true" t="shared" si="97" ref="AF154:AF160">G154*D154</f>
        <v>451.15299999999996</v>
      </c>
      <c r="AG154" s="18">
        <f aca="true" t="shared" si="98" ref="AG154:AG160">H154*D154</f>
        <v>239.975</v>
      </c>
      <c r="AH154" s="18">
        <f aca="true" t="shared" si="99" ref="AH154:AH160">I154*D154</f>
        <v>28.796999999999997</v>
      </c>
      <c r="AI154" s="18">
        <f aca="true" t="shared" si="100" ref="AI154:AI160">J154*D154</f>
        <v>691.1279999999999</v>
      </c>
      <c r="AJ154" s="18">
        <f t="shared" si="82"/>
        <v>38.396</v>
      </c>
      <c r="AK154" s="18">
        <f t="shared" si="83"/>
        <v>191.98000000000002</v>
      </c>
      <c r="AL154" s="18">
        <f t="shared" si="84"/>
        <v>383.96000000000004</v>
      </c>
      <c r="AM154" s="18">
        <f t="shared" si="85"/>
        <v>191.98000000000002</v>
      </c>
      <c r="AN154" s="18">
        <f t="shared" si="86"/>
        <v>239.975</v>
      </c>
      <c r="AO154" s="18">
        <f t="shared" si="87"/>
        <v>931.103</v>
      </c>
      <c r="AP154" s="18">
        <f>Q154*D154</f>
        <v>47.995000000000005</v>
      </c>
      <c r="AQ154" s="18">
        <f t="shared" si="88"/>
        <v>499.148</v>
      </c>
      <c r="AR154" s="18">
        <f>S154*D154</f>
        <v>345.56399999999996</v>
      </c>
      <c r="AS154" s="18">
        <f t="shared" si="89"/>
        <v>0</v>
      </c>
      <c r="AT154" s="18">
        <f>U154*D154</f>
        <v>575.9399999999999</v>
      </c>
      <c r="AU154" s="18">
        <f t="shared" si="90"/>
        <v>230.37599999999998</v>
      </c>
      <c r="AV154" s="18">
        <f>W154*D154</f>
        <v>19.198</v>
      </c>
      <c r="AW154" s="18">
        <f t="shared" si="91"/>
        <v>2822.1059999999998</v>
      </c>
      <c r="AX154" s="18">
        <f t="shared" si="92"/>
        <v>1430.251</v>
      </c>
      <c r="AY154" s="18">
        <f t="shared" si="93"/>
        <v>422.356</v>
      </c>
      <c r="AZ154" s="18">
        <f t="shared" si="94"/>
        <v>547.1429999999999</v>
      </c>
      <c r="BA154" s="18">
        <f>AC154*D154</f>
        <v>3359.65</v>
      </c>
      <c r="BB154" s="18">
        <f t="shared" si="95"/>
        <v>13985.743</v>
      </c>
    </row>
    <row r="155" spans="1:54" ht="15">
      <c r="A155" s="27">
        <f t="shared" si="74"/>
        <v>150</v>
      </c>
      <c r="B155" s="28" t="s">
        <v>204</v>
      </c>
      <c r="C155" s="29">
        <f>F155+G155+H155+I155+J155+K155+L155+M155+N155+O155+P155+Q155+R155+S155+T155+U155+V155+W155+X155+Y155+Z155+AA155++AC155</f>
        <v>14.71</v>
      </c>
      <c r="D155" s="30">
        <v>973</v>
      </c>
      <c r="E155" s="13">
        <f t="shared" si="76"/>
        <v>14312.83</v>
      </c>
      <c r="F155" s="11">
        <v>0.31</v>
      </c>
      <c r="G155" s="11">
        <v>0.47</v>
      </c>
      <c r="H155" s="11">
        <v>0.25</v>
      </c>
      <c r="I155" s="11">
        <v>0.03</v>
      </c>
      <c r="J155" s="11">
        <v>0.72</v>
      </c>
      <c r="K155" s="11">
        <v>0.01</v>
      </c>
      <c r="L155" s="11">
        <v>0.2</v>
      </c>
      <c r="M155" s="11">
        <v>0.4</v>
      </c>
      <c r="N155" s="11">
        <v>0.2</v>
      </c>
      <c r="O155" s="11">
        <v>0.25</v>
      </c>
      <c r="P155" s="11">
        <v>0.87</v>
      </c>
      <c r="Q155" s="11">
        <v>0.05</v>
      </c>
      <c r="R155" s="11">
        <v>0.22</v>
      </c>
      <c r="S155" s="11">
        <v>0.36</v>
      </c>
      <c r="T155" s="11">
        <v>0</v>
      </c>
      <c r="U155" s="11">
        <v>0.3</v>
      </c>
      <c r="V155" s="11">
        <v>0.13</v>
      </c>
      <c r="W155" s="11">
        <v>0</v>
      </c>
      <c r="X155" s="11">
        <v>2.94</v>
      </c>
      <c r="Y155" s="11">
        <v>2.09</v>
      </c>
      <c r="Z155" s="11">
        <v>0.62</v>
      </c>
      <c r="AA155" s="11">
        <v>0.79</v>
      </c>
      <c r="AB155" s="11">
        <f>AA155+Z155+Y155</f>
        <v>3.5</v>
      </c>
      <c r="AC155" s="11">
        <v>3.5</v>
      </c>
      <c r="AD155" s="11">
        <f t="shared" si="72"/>
        <v>0.23793337865397687</v>
      </c>
      <c r="AE155" s="18">
        <f t="shared" si="96"/>
        <v>301.63</v>
      </c>
      <c r="AF155" s="18">
        <f t="shared" si="97"/>
        <v>457.31</v>
      </c>
      <c r="AG155" s="18">
        <f t="shared" si="98"/>
        <v>243.25</v>
      </c>
      <c r="AH155" s="18">
        <f t="shared" si="99"/>
        <v>29.189999999999998</v>
      </c>
      <c r="AI155" s="18">
        <f t="shared" si="100"/>
        <v>700.56</v>
      </c>
      <c r="AJ155" s="18">
        <f>K155*D155</f>
        <v>9.73</v>
      </c>
      <c r="AK155" s="18">
        <f>L155*D155</f>
        <v>194.60000000000002</v>
      </c>
      <c r="AL155" s="18">
        <f>M155*D155</f>
        <v>389.20000000000005</v>
      </c>
      <c r="AM155" s="18">
        <f t="shared" si="85"/>
        <v>194.60000000000002</v>
      </c>
      <c r="AN155" s="18">
        <f t="shared" si="86"/>
        <v>243.25</v>
      </c>
      <c r="AO155" s="18">
        <f t="shared" si="87"/>
        <v>846.51</v>
      </c>
      <c r="AP155" s="18">
        <f>Q155*D155</f>
        <v>48.650000000000006</v>
      </c>
      <c r="AQ155" s="18">
        <f t="shared" si="88"/>
        <v>214.06</v>
      </c>
      <c r="AR155" s="18">
        <f>S155*D155</f>
        <v>350.28</v>
      </c>
      <c r="AS155" s="18">
        <f t="shared" si="89"/>
        <v>0</v>
      </c>
      <c r="AT155" s="18">
        <f>U155*D155</f>
        <v>291.9</v>
      </c>
      <c r="AU155" s="18">
        <f t="shared" si="90"/>
        <v>126.49000000000001</v>
      </c>
      <c r="AV155" s="18">
        <f>W155*D155</f>
        <v>0</v>
      </c>
      <c r="AW155" s="18">
        <f t="shared" si="91"/>
        <v>2860.62</v>
      </c>
      <c r="AX155" s="18">
        <f>Y155*D155</f>
        <v>2033.57</v>
      </c>
      <c r="AY155" s="18">
        <f t="shared" si="93"/>
        <v>603.26</v>
      </c>
      <c r="AZ155" s="18">
        <f t="shared" si="94"/>
        <v>768.6700000000001</v>
      </c>
      <c r="BA155" s="18">
        <f>AC155*D155</f>
        <v>3405.5</v>
      </c>
      <c r="BB155" s="18">
        <f>SUM(AE155:BA155)</f>
        <v>14312.83</v>
      </c>
    </row>
    <row r="156" spans="1:54" ht="15">
      <c r="A156" s="1">
        <f t="shared" si="74"/>
        <v>151</v>
      </c>
      <c r="B156" s="14" t="s">
        <v>181</v>
      </c>
      <c r="C156" s="2">
        <f t="shared" si="75"/>
        <v>13.55</v>
      </c>
      <c r="D156" s="3">
        <v>784</v>
      </c>
      <c r="E156" s="13">
        <f t="shared" si="76"/>
        <v>10623.2</v>
      </c>
      <c r="F156" s="11">
        <v>0.31</v>
      </c>
      <c r="G156" s="11">
        <v>0.47</v>
      </c>
      <c r="H156" s="11">
        <v>0.25</v>
      </c>
      <c r="I156" s="11">
        <v>0.03</v>
      </c>
      <c r="J156" s="11">
        <v>0.72</v>
      </c>
      <c r="K156" s="11">
        <v>0.01</v>
      </c>
      <c r="L156" s="11">
        <v>0.2</v>
      </c>
      <c r="M156" s="11">
        <v>0</v>
      </c>
      <c r="N156" s="11">
        <v>0.2</v>
      </c>
      <c r="O156" s="11">
        <v>0.25</v>
      </c>
      <c r="P156" s="11">
        <v>0.97</v>
      </c>
      <c r="Q156" s="11">
        <v>0</v>
      </c>
      <c r="R156" s="11">
        <v>0</v>
      </c>
      <c r="S156" s="11">
        <v>0.36</v>
      </c>
      <c r="T156" s="11">
        <v>0</v>
      </c>
      <c r="U156" s="11">
        <v>0.6</v>
      </c>
      <c r="V156" s="11">
        <v>0.24</v>
      </c>
      <c r="W156" s="11">
        <v>0</v>
      </c>
      <c r="X156" s="11">
        <v>2.94</v>
      </c>
      <c r="Y156" s="11">
        <v>1.49</v>
      </c>
      <c r="Z156" s="11">
        <v>0.44</v>
      </c>
      <c r="AA156" s="11">
        <v>0.57</v>
      </c>
      <c r="AB156" s="11">
        <f t="shared" si="73"/>
        <v>2.5</v>
      </c>
      <c r="AC156" s="11">
        <v>3.5</v>
      </c>
      <c r="AD156" s="11">
        <f t="shared" si="72"/>
        <v>0.25830258302583026</v>
      </c>
      <c r="AE156" s="18">
        <f t="shared" si="96"/>
        <v>243.04</v>
      </c>
      <c r="AF156" s="18">
        <f t="shared" si="97"/>
        <v>368.47999999999996</v>
      </c>
      <c r="AG156" s="18">
        <f t="shared" si="98"/>
        <v>196</v>
      </c>
      <c r="AH156" s="18">
        <f t="shared" si="99"/>
        <v>23.52</v>
      </c>
      <c r="AI156" s="18">
        <f t="shared" si="100"/>
        <v>564.48</v>
      </c>
      <c r="AJ156" s="18">
        <f t="shared" si="82"/>
        <v>7.84</v>
      </c>
      <c r="AK156" s="18">
        <f t="shared" si="83"/>
        <v>156.8</v>
      </c>
      <c r="AL156" s="18">
        <f t="shared" si="84"/>
        <v>0</v>
      </c>
      <c r="AM156" s="18">
        <f t="shared" si="85"/>
        <v>156.8</v>
      </c>
      <c r="AN156" s="18">
        <f t="shared" si="86"/>
        <v>196</v>
      </c>
      <c r="AO156" s="18">
        <f t="shared" si="87"/>
        <v>760.48</v>
      </c>
      <c r="AP156" s="18">
        <f t="shared" si="77"/>
        <v>0</v>
      </c>
      <c r="AQ156" s="18">
        <f t="shared" si="88"/>
        <v>0</v>
      </c>
      <c r="AR156" s="18">
        <f t="shared" si="78"/>
        <v>282.24</v>
      </c>
      <c r="AS156" s="18">
        <f t="shared" si="89"/>
        <v>0</v>
      </c>
      <c r="AT156" s="18">
        <f t="shared" si="79"/>
        <v>470.4</v>
      </c>
      <c r="AU156" s="18">
        <f t="shared" si="90"/>
        <v>188.16</v>
      </c>
      <c r="AV156" s="18">
        <f t="shared" si="80"/>
        <v>0</v>
      </c>
      <c r="AW156" s="18">
        <f t="shared" si="91"/>
        <v>2304.96</v>
      </c>
      <c r="AX156" s="18">
        <f t="shared" si="92"/>
        <v>1168.16</v>
      </c>
      <c r="AY156" s="18">
        <f t="shared" si="93"/>
        <v>344.96</v>
      </c>
      <c r="AZ156" s="18">
        <f t="shared" si="94"/>
        <v>446.87999999999994</v>
      </c>
      <c r="BA156" s="18">
        <f t="shared" si="81"/>
        <v>2744</v>
      </c>
      <c r="BB156" s="18">
        <f t="shared" si="95"/>
        <v>10623.199999999999</v>
      </c>
    </row>
    <row r="157" spans="1:54" ht="15">
      <c r="A157" s="1">
        <f t="shared" si="74"/>
        <v>152</v>
      </c>
      <c r="B157" s="14" t="s">
        <v>202</v>
      </c>
      <c r="C157" s="2">
        <f>F157+G157+H157+I157+J157+K157+L157+M157+N157+O157+P157+Q157+R157+S157+T157+U157+V157+W157+X157+Y157+Z157+AA157++AC157</f>
        <v>14.71</v>
      </c>
      <c r="D157" s="3">
        <v>3890.9</v>
      </c>
      <c r="E157" s="13">
        <f t="shared" si="76"/>
        <v>57235.139</v>
      </c>
      <c r="F157" s="11">
        <v>0.31</v>
      </c>
      <c r="G157" s="11">
        <v>0.47</v>
      </c>
      <c r="H157" s="11">
        <v>0.25</v>
      </c>
      <c r="I157" s="11">
        <v>0.03</v>
      </c>
      <c r="J157" s="11">
        <v>0.72</v>
      </c>
      <c r="K157" s="11">
        <v>0.01</v>
      </c>
      <c r="L157" s="11">
        <v>0.2</v>
      </c>
      <c r="M157" s="11">
        <v>0.4</v>
      </c>
      <c r="N157" s="11">
        <v>0.2</v>
      </c>
      <c r="O157" s="11">
        <v>0.25</v>
      </c>
      <c r="P157" s="11">
        <v>0.47</v>
      </c>
      <c r="Q157" s="11">
        <v>0.05</v>
      </c>
      <c r="R157" s="11">
        <v>0.52</v>
      </c>
      <c r="S157" s="11">
        <v>0</v>
      </c>
      <c r="T157" s="11">
        <v>0.05</v>
      </c>
      <c r="U157" s="11">
        <v>0.6</v>
      </c>
      <c r="V157" s="11">
        <v>0.24</v>
      </c>
      <c r="W157" s="11">
        <v>0</v>
      </c>
      <c r="X157" s="11">
        <v>2.94</v>
      </c>
      <c r="Y157" s="11">
        <v>2.09</v>
      </c>
      <c r="Z157" s="11">
        <v>0.61</v>
      </c>
      <c r="AA157" s="11">
        <v>0.8</v>
      </c>
      <c r="AB157" s="11">
        <f t="shared" si="73"/>
        <v>3.5</v>
      </c>
      <c r="AC157" s="11">
        <v>3.5</v>
      </c>
      <c r="AD157" s="11">
        <f t="shared" si="72"/>
        <v>0.23793337865397687</v>
      </c>
      <c r="AE157" s="18">
        <f t="shared" si="96"/>
        <v>1206.179</v>
      </c>
      <c r="AF157" s="18">
        <f t="shared" si="97"/>
        <v>1828.723</v>
      </c>
      <c r="AG157" s="18">
        <f t="shared" si="98"/>
        <v>972.725</v>
      </c>
      <c r="AH157" s="18">
        <f t="shared" si="99"/>
        <v>116.727</v>
      </c>
      <c r="AI157" s="18">
        <f t="shared" si="100"/>
        <v>2801.448</v>
      </c>
      <c r="AJ157" s="18">
        <f>K157*D157</f>
        <v>38.909</v>
      </c>
      <c r="AK157" s="18">
        <f>L157*D157</f>
        <v>778.1800000000001</v>
      </c>
      <c r="AL157" s="18">
        <f>M157*D157</f>
        <v>1556.3600000000001</v>
      </c>
      <c r="AM157" s="18">
        <f t="shared" si="85"/>
        <v>778.1800000000001</v>
      </c>
      <c r="AN157" s="18">
        <f t="shared" si="86"/>
        <v>972.725</v>
      </c>
      <c r="AO157" s="18">
        <f t="shared" si="87"/>
        <v>1828.723</v>
      </c>
      <c r="AP157" s="18">
        <f>Q157*D157</f>
        <v>194.54500000000002</v>
      </c>
      <c r="AQ157" s="18">
        <f t="shared" si="88"/>
        <v>2023.268</v>
      </c>
      <c r="AR157" s="18">
        <f>S157*D157</f>
        <v>0</v>
      </c>
      <c r="AS157" s="18">
        <f t="shared" si="89"/>
        <v>194.54500000000002</v>
      </c>
      <c r="AT157" s="18">
        <f>U157*D157</f>
        <v>2334.54</v>
      </c>
      <c r="AU157" s="18">
        <f t="shared" si="90"/>
        <v>933.816</v>
      </c>
      <c r="AV157" s="18">
        <f>W157*D157</f>
        <v>0</v>
      </c>
      <c r="AW157" s="18">
        <f t="shared" si="91"/>
        <v>11439.246</v>
      </c>
      <c r="AX157" s="18">
        <f>Y157*D157</f>
        <v>8131.981</v>
      </c>
      <c r="AY157" s="18">
        <f t="shared" si="93"/>
        <v>2373.449</v>
      </c>
      <c r="AZ157" s="18">
        <f t="shared" si="94"/>
        <v>3112.7200000000003</v>
      </c>
      <c r="BA157" s="18">
        <f>AC157*D157</f>
        <v>13618.15</v>
      </c>
      <c r="BB157" s="18">
        <f>SUM(AE157:BA157)</f>
        <v>57235.139</v>
      </c>
    </row>
    <row r="158" spans="1:54" ht="15">
      <c r="A158" s="27">
        <f t="shared" si="74"/>
        <v>153</v>
      </c>
      <c r="B158" s="28" t="s">
        <v>205</v>
      </c>
      <c r="C158" s="29">
        <f>F158+G158+H158+I158+J158+K158+L158+M158+N158+O158+P158+Q158+R158+S158+T158+U158+V158+W158+X158+Y158+Z158+AA158++AC158</f>
        <v>13.92</v>
      </c>
      <c r="D158" s="30">
        <v>6853.2</v>
      </c>
      <c r="E158" s="13">
        <f t="shared" si="76"/>
        <v>95396.544</v>
      </c>
      <c r="F158" s="11">
        <v>0.31</v>
      </c>
      <c r="G158" s="11">
        <v>0.47</v>
      </c>
      <c r="H158" s="11">
        <v>0.25</v>
      </c>
      <c r="I158" s="11">
        <v>0.03</v>
      </c>
      <c r="J158" s="11">
        <v>0.72</v>
      </c>
      <c r="K158" s="11">
        <v>0.01</v>
      </c>
      <c r="L158" s="11">
        <v>0.2</v>
      </c>
      <c r="M158" s="11">
        <v>0</v>
      </c>
      <c r="N158" s="11">
        <v>0.2</v>
      </c>
      <c r="O158" s="11">
        <v>0</v>
      </c>
      <c r="P158" s="11">
        <v>0.67</v>
      </c>
      <c r="Q158" s="11">
        <v>0.05</v>
      </c>
      <c r="R158" s="11">
        <v>0.22</v>
      </c>
      <c r="S158" s="11">
        <v>0.36</v>
      </c>
      <c r="T158" s="11">
        <v>0.05</v>
      </c>
      <c r="U158" s="11">
        <v>0.3</v>
      </c>
      <c r="V158" s="11">
        <v>0.14</v>
      </c>
      <c r="W158" s="11">
        <v>0</v>
      </c>
      <c r="X158" s="11">
        <v>2.94</v>
      </c>
      <c r="Y158" s="11">
        <v>2.09</v>
      </c>
      <c r="Z158" s="11">
        <v>0.61</v>
      </c>
      <c r="AA158" s="11">
        <v>0.8</v>
      </c>
      <c r="AB158" s="11">
        <f>AA158+Z158+Y158</f>
        <v>3.5</v>
      </c>
      <c r="AC158" s="11">
        <v>3.5</v>
      </c>
      <c r="AD158" s="11">
        <f t="shared" si="72"/>
        <v>0.2514367816091954</v>
      </c>
      <c r="AE158" s="18">
        <f>F158*D158</f>
        <v>2124.4919999999997</v>
      </c>
      <c r="AF158" s="18">
        <f>G158*D158</f>
        <v>3221.004</v>
      </c>
      <c r="AG158" s="18">
        <f>H158*D158</f>
        <v>1713.3</v>
      </c>
      <c r="AH158" s="18">
        <f>I158*D158</f>
        <v>205.59599999999998</v>
      </c>
      <c r="AI158" s="18">
        <f>J158*D158</f>
        <v>4934.304</v>
      </c>
      <c r="AJ158" s="18">
        <f>K158*D158</f>
        <v>68.532</v>
      </c>
      <c r="AK158" s="18">
        <f>L158*D158</f>
        <v>1370.64</v>
      </c>
      <c r="AL158" s="18">
        <f>M158*D158</f>
        <v>0</v>
      </c>
      <c r="AM158" s="18">
        <f>N158*D158</f>
        <v>1370.64</v>
      </c>
      <c r="AN158" s="18">
        <f>O158*D158</f>
        <v>0</v>
      </c>
      <c r="AO158" s="18">
        <f>P158*D158</f>
        <v>4591.644</v>
      </c>
      <c r="AP158" s="18">
        <f>Q158*D158</f>
        <v>342.66</v>
      </c>
      <c r="AQ158" s="18">
        <f>R158*D158</f>
        <v>1507.704</v>
      </c>
      <c r="AR158" s="18">
        <f>S158*D158</f>
        <v>2467.152</v>
      </c>
      <c r="AS158" s="18">
        <f>T158*D158</f>
        <v>342.66</v>
      </c>
      <c r="AT158" s="18">
        <f>U158*D158</f>
        <v>2055.96</v>
      </c>
      <c r="AU158" s="18">
        <f>V158*D158</f>
        <v>959.4480000000001</v>
      </c>
      <c r="AV158" s="18">
        <f>W158*D158</f>
        <v>0</v>
      </c>
      <c r="AW158" s="18">
        <f>X158*D158</f>
        <v>20148.408</v>
      </c>
      <c r="AX158" s="18">
        <f>Y158*D158</f>
        <v>14323.187999999998</v>
      </c>
      <c r="AY158" s="18">
        <f>Z158*D158</f>
        <v>4180.452</v>
      </c>
      <c r="AZ158" s="18">
        <f>AA158*D158</f>
        <v>5482.56</v>
      </c>
      <c r="BA158" s="18">
        <f>AC158*D158</f>
        <v>23986.2</v>
      </c>
      <c r="BB158" s="18">
        <f>SUM(AE158:BA158)</f>
        <v>95396.544</v>
      </c>
    </row>
    <row r="159" spans="1:54" ht="15">
      <c r="A159" s="1">
        <f t="shared" si="74"/>
        <v>154</v>
      </c>
      <c r="B159" s="14" t="s">
        <v>158</v>
      </c>
      <c r="C159" s="2">
        <f t="shared" si="75"/>
        <v>13</v>
      </c>
      <c r="D159" s="3">
        <v>5722.3</v>
      </c>
      <c r="E159" s="13">
        <f t="shared" si="76"/>
        <v>74389.90000000001</v>
      </c>
      <c r="F159" s="11">
        <v>0.31</v>
      </c>
      <c r="G159" s="11">
        <v>0.47</v>
      </c>
      <c r="H159" s="11">
        <v>0.25</v>
      </c>
      <c r="I159" s="11">
        <v>0.03</v>
      </c>
      <c r="J159" s="11">
        <v>0.72</v>
      </c>
      <c r="K159" s="11">
        <v>0.01</v>
      </c>
      <c r="L159" s="11">
        <v>0.2</v>
      </c>
      <c r="M159" s="11">
        <v>0.4</v>
      </c>
      <c r="N159" s="11">
        <v>0.2</v>
      </c>
      <c r="O159" s="11">
        <v>0.25</v>
      </c>
      <c r="P159" s="11">
        <v>0</v>
      </c>
      <c r="Q159" s="11">
        <v>0.05</v>
      </c>
      <c r="R159" s="11">
        <v>0.52</v>
      </c>
      <c r="S159" s="11">
        <v>0</v>
      </c>
      <c r="T159" s="11">
        <v>0</v>
      </c>
      <c r="U159" s="11">
        <v>0.41</v>
      </c>
      <c r="V159" s="11">
        <v>0.24</v>
      </c>
      <c r="W159" s="11">
        <v>0</v>
      </c>
      <c r="X159" s="11">
        <v>2.94</v>
      </c>
      <c r="Y159" s="11">
        <v>1.49</v>
      </c>
      <c r="Z159" s="11">
        <v>0.44</v>
      </c>
      <c r="AA159" s="11">
        <v>0.57</v>
      </c>
      <c r="AB159" s="11">
        <f t="shared" si="73"/>
        <v>2.5</v>
      </c>
      <c r="AC159" s="11">
        <v>3.5</v>
      </c>
      <c r="AD159" s="11">
        <f t="shared" si="72"/>
        <v>0.2692307692307692</v>
      </c>
      <c r="AE159" s="18">
        <f t="shared" si="96"/>
        <v>1773.913</v>
      </c>
      <c r="AF159" s="18">
        <f t="shared" si="97"/>
        <v>2689.4809999999998</v>
      </c>
      <c r="AG159" s="18">
        <f t="shared" si="98"/>
        <v>1430.575</v>
      </c>
      <c r="AH159" s="18">
        <f t="shared" si="99"/>
        <v>171.669</v>
      </c>
      <c r="AI159" s="18">
        <f t="shared" si="100"/>
        <v>4120.056</v>
      </c>
      <c r="AJ159" s="18">
        <f t="shared" si="82"/>
        <v>57.223000000000006</v>
      </c>
      <c r="AK159" s="18">
        <f t="shared" si="83"/>
        <v>1144.46</v>
      </c>
      <c r="AL159" s="18">
        <f t="shared" si="84"/>
        <v>2288.92</v>
      </c>
      <c r="AM159" s="18">
        <f t="shared" si="63"/>
        <v>1144.46</v>
      </c>
      <c r="AN159" s="18">
        <f t="shared" si="69"/>
        <v>1430.575</v>
      </c>
      <c r="AO159" s="18">
        <f t="shared" si="64"/>
        <v>0</v>
      </c>
      <c r="AP159" s="18">
        <f t="shared" si="77"/>
        <v>286.115</v>
      </c>
      <c r="AQ159" s="18">
        <f t="shared" si="65"/>
        <v>2975.596</v>
      </c>
      <c r="AR159" s="18">
        <f t="shared" si="78"/>
        <v>0</v>
      </c>
      <c r="AS159" s="18">
        <f t="shared" si="66"/>
        <v>0</v>
      </c>
      <c r="AT159" s="18">
        <f t="shared" si="79"/>
        <v>2346.143</v>
      </c>
      <c r="AU159" s="18">
        <f t="shared" si="67"/>
        <v>1373.352</v>
      </c>
      <c r="AV159" s="18">
        <f t="shared" si="80"/>
        <v>0</v>
      </c>
      <c r="AW159" s="18">
        <f t="shared" si="68"/>
        <v>16823.562</v>
      </c>
      <c r="AX159" s="18">
        <f t="shared" si="92"/>
        <v>8526.227</v>
      </c>
      <c r="AY159" s="18">
        <f t="shared" si="40"/>
        <v>2517.812</v>
      </c>
      <c r="AZ159" s="18">
        <f t="shared" si="41"/>
        <v>3261.711</v>
      </c>
      <c r="BA159" s="18">
        <f t="shared" si="81"/>
        <v>20028.05</v>
      </c>
      <c r="BB159" s="18">
        <f t="shared" si="95"/>
        <v>74389.90000000001</v>
      </c>
    </row>
    <row r="160" spans="1:54" ht="15">
      <c r="A160" s="1">
        <f t="shared" si="74"/>
        <v>155</v>
      </c>
      <c r="B160" s="14" t="s">
        <v>189</v>
      </c>
      <c r="C160" s="2">
        <f t="shared" si="75"/>
        <v>14.57</v>
      </c>
      <c r="D160" s="3">
        <v>608.2</v>
      </c>
      <c r="E160" s="13">
        <f t="shared" si="76"/>
        <v>8861.474</v>
      </c>
      <c r="F160" s="11">
        <v>0.31</v>
      </c>
      <c r="G160" s="11">
        <v>0.47</v>
      </c>
      <c r="H160" s="11">
        <v>0.25</v>
      </c>
      <c r="I160" s="11">
        <v>0.03</v>
      </c>
      <c r="J160" s="11">
        <v>0.72</v>
      </c>
      <c r="K160" s="11">
        <v>0.01</v>
      </c>
      <c r="L160" s="11">
        <v>0.2</v>
      </c>
      <c r="M160" s="11">
        <v>0.4</v>
      </c>
      <c r="N160" s="11">
        <v>0.2</v>
      </c>
      <c r="O160" s="11">
        <v>0.25</v>
      </c>
      <c r="P160" s="11">
        <v>0.97</v>
      </c>
      <c r="Q160" s="11">
        <v>0.05</v>
      </c>
      <c r="R160" s="11">
        <v>0.52</v>
      </c>
      <c r="S160" s="11">
        <v>0.36</v>
      </c>
      <c r="T160" s="11">
        <v>0.05</v>
      </c>
      <c r="U160" s="11">
        <v>0.6</v>
      </c>
      <c r="V160" s="11">
        <v>0.24</v>
      </c>
      <c r="W160" s="11">
        <v>0</v>
      </c>
      <c r="X160" s="11">
        <v>2.94</v>
      </c>
      <c r="Y160" s="11">
        <v>1.49</v>
      </c>
      <c r="Z160" s="11">
        <v>0.44</v>
      </c>
      <c r="AA160" s="11">
        <v>0.57</v>
      </c>
      <c r="AB160" s="11">
        <f t="shared" si="73"/>
        <v>2.5</v>
      </c>
      <c r="AC160" s="11">
        <v>3.5</v>
      </c>
      <c r="AD160" s="11">
        <f t="shared" si="72"/>
        <v>0.24021962937542896</v>
      </c>
      <c r="AE160" s="18">
        <f t="shared" si="96"/>
        <v>188.542</v>
      </c>
      <c r="AF160" s="18">
        <f t="shared" si="97"/>
        <v>285.854</v>
      </c>
      <c r="AG160" s="18">
        <f t="shared" si="98"/>
        <v>152.05</v>
      </c>
      <c r="AH160" s="18">
        <f t="shared" si="99"/>
        <v>18.246000000000002</v>
      </c>
      <c r="AI160" s="18">
        <f t="shared" si="100"/>
        <v>437.904</v>
      </c>
      <c r="AJ160" s="18">
        <f t="shared" si="82"/>
        <v>6.082000000000001</v>
      </c>
      <c r="AK160" s="18">
        <f t="shared" si="83"/>
        <v>121.64000000000001</v>
      </c>
      <c r="AL160" s="18">
        <f t="shared" si="84"/>
        <v>243.28000000000003</v>
      </c>
      <c r="AM160" s="18">
        <f>N160*D160</f>
        <v>121.64000000000001</v>
      </c>
      <c r="AN160" s="18">
        <f>O160*D160</f>
        <v>152.05</v>
      </c>
      <c r="AO160" s="18">
        <f>P160*D160</f>
        <v>589.9540000000001</v>
      </c>
      <c r="AP160" s="18">
        <f t="shared" si="77"/>
        <v>30.410000000000004</v>
      </c>
      <c r="AQ160" s="18">
        <f>R160*D160</f>
        <v>316.264</v>
      </c>
      <c r="AR160" s="18">
        <f t="shared" si="78"/>
        <v>218.952</v>
      </c>
      <c r="AS160" s="18">
        <f>T160*D160</f>
        <v>30.410000000000004</v>
      </c>
      <c r="AT160" s="18">
        <f t="shared" si="79"/>
        <v>364.92</v>
      </c>
      <c r="AU160" s="18">
        <f>V160*D160</f>
        <v>145.96800000000002</v>
      </c>
      <c r="AV160" s="18">
        <f t="shared" si="80"/>
        <v>0</v>
      </c>
      <c r="AW160" s="18">
        <f>X160*D160</f>
        <v>1788.1080000000002</v>
      </c>
      <c r="AX160" s="18">
        <f t="shared" si="92"/>
        <v>906.2180000000001</v>
      </c>
      <c r="AY160" s="18">
        <f>Z160*D160</f>
        <v>267.608</v>
      </c>
      <c r="AZ160" s="18">
        <f>AA160*D160</f>
        <v>346.674</v>
      </c>
      <c r="BA160" s="18">
        <f t="shared" si="81"/>
        <v>2128.7000000000003</v>
      </c>
      <c r="BB160" s="18">
        <f t="shared" si="95"/>
        <v>8861.474</v>
      </c>
    </row>
    <row r="161" spans="1:54" ht="15">
      <c r="A161" s="1">
        <f t="shared" si="74"/>
        <v>156</v>
      </c>
      <c r="B161" s="26" t="s">
        <v>125</v>
      </c>
      <c r="C161" s="2">
        <f t="shared" si="75"/>
        <v>14.57</v>
      </c>
      <c r="D161" s="3">
        <v>5025.2</v>
      </c>
      <c r="E161" s="13">
        <f t="shared" si="76"/>
        <v>73217.164</v>
      </c>
      <c r="F161" s="11">
        <v>0.31</v>
      </c>
      <c r="G161" s="11">
        <v>0.47</v>
      </c>
      <c r="H161" s="11">
        <v>0.25</v>
      </c>
      <c r="I161" s="11">
        <v>0.03</v>
      </c>
      <c r="J161" s="11">
        <v>0.72</v>
      </c>
      <c r="K161" s="11">
        <v>0.01</v>
      </c>
      <c r="L161" s="11">
        <v>0.2</v>
      </c>
      <c r="M161" s="11">
        <v>0</v>
      </c>
      <c r="N161" s="11">
        <v>0.2</v>
      </c>
      <c r="O161" s="11">
        <v>0.25</v>
      </c>
      <c r="P161" s="11">
        <v>0.97</v>
      </c>
      <c r="Q161" s="11">
        <v>0.05</v>
      </c>
      <c r="R161" s="11">
        <v>0.52</v>
      </c>
      <c r="S161" s="11">
        <v>0.36</v>
      </c>
      <c r="T161" s="11">
        <v>0.05</v>
      </c>
      <c r="U161" s="11">
        <v>0.6</v>
      </c>
      <c r="V161" s="11">
        <v>0.24</v>
      </c>
      <c r="W161" s="11">
        <v>0</v>
      </c>
      <c r="X161" s="11">
        <v>2.94</v>
      </c>
      <c r="Y161" s="11">
        <v>1.49</v>
      </c>
      <c r="Z161" s="11">
        <v>0.44</v>
      </c>
      <c r="AA161" s="11">
        <v>0.57</v>
      </c>
      <c r="AB161" s="11">
        <f t="shared" si="73"/>
        <v>2.5</v>
      </c>
      <c r="AC161" s="11">
        <v>3.9</v>
      </c>
      <c r="AD161" s="11">
        <f t="shared" si="72"/>
        <v>0.2676733013040494</v>
      </c>
      <c r="AE161" s="18">
        <f aca="true" t="shared" si="101" ref="AE161:AE175">F161*D161</f>
        <v>1557.812</v>
      </c>
      <c r="AF161" s="18">
        <f aca="true" t="shared" si="102" ref="AF161:AF175">G161*D161</f>
        <v>2361.8439999999996</v>
      </c>
      <c r="AG161" s="18">
        <f aca="true" t="shared" si="103" ref="AG161:AG175">H161*D161</f>
        <v>1256.3</v>
      </c>
      <c r="AH161" s="18">
        <f aca="true" t="shared" si="104" ref="AH161:AH175">I161*D161</f>
        <v>150.756</v>
      </c>
      <c r="AI161" s="18">
        <f aca="true" t="shared" si="105" ref="AI161:AI175">J161*D161</f>
        <v>3618.144</v>
      </c>
      <c r="AJ161" s="18">
        <f aca="true" t="shared" si="106" ref="AJ161:AJ175">K161*D161</f>
        <v>50.252</v>
      </c>
      <c r="AK161" s="18">
        <f aca="true" t="shared" si="107" ref="AK161:AK175">L161*D161</f>
        <v>1005.04</v>
      </c>
      <c r="AL161" s="18">
        <f aca="true" t="shared" si="108" ref="AL161:AL175">M161*D161</f>
        <v>0</v>
      </c>
      <c r="AM161" s="18">
        <f aca="true" t="shared" si="109" ref="AM161:AM175">N161*D161</f>
        <v>1005.04</v>
      </c>
      <c r="AN161" s="18">
        <f aca="true" t="shared" si="110" ref="AN161:AN175">O161*D161</f>
        <v>1256.3</v>
      </c>
      <c r="AO161" s="18">
        <f aca="true" t="shared" si="111" ref="AO161:AO175">P161*D161</f>
        <v>4874.4439999999995</v>
      </c>
      <c r="AP161" s="18">
        <f aca="true" t="shared" si="112" ref="AP161:AP175">Q161*D161</f>
        <v>251.26</v>
      </c>
      <c r="AQ161" s="18">
        <f aca="true" t="shared" si="113" ref="AQ161:AQ175">R161*D161</f>
        <v>2613.104</v>
      </c>
      <c r="AR161" s="18">
        <f aca="true" t="shared" si="114" ref="AR161:AR175">S161*D161</f>
        <v>1809.072</v>
      </c>
      <c r="AS161" s="18">
        <f aca="true" t="shared" si="115" ref="AS161:AS175">T161*D161</f>
        <v>251.26</v>
      </c>
      <c r="AT161" s="18">
        <f aca="true" t="shared" si="116" ref="AT161:AT175">U161*D161</f>
        <v>3015.12</v>
      </c>
      <c r="AU161" s="18">
        <f aca="true" t="shared" si="117" ref="AU161:AU175">V161*D161</f>
        <v>1206.048</v>
      </c>
      <c r="AV161" s="18">
        <f aca="true" t="shared" si="118" ref="AV161:AV175">W161*D161</f>
        <v>0</v>
      </c>
      <c r="AW161" s="18">
        <f aca="true" t="shared" si="119" ref="AW161:AW175">X161*D161</f>
        <v>14774.088</v>
      </c>
      <c r="AX161" s="18">
        <f aca="true" t="shared" si="120" ref="AX161:AX175">Y161*D161</f>
        <v>7487.548</v>
      </c>
      <c r="AY161" s="18">
        <f aca="true" t="shared" si="121" ref="AY161:AY175">Z161*D161</f>
        <v>2211.0879999999997</v>
      </c>
      <c r="AZ161" s="18">
        <f aca="true" t="shared" si="122" ref="AZ161:AZ175">AA161*D161</f>
        <v>2864.3639999999996</v>
      </c>
      <c r="BA161" s="18">
        <f aca="true" t="shared" si="123" ref="BA161:BA175">AC161*D161</f>
        <v>19598.28</v>
      </c>
      <c r="BB161" s="18">
        <f aca="true" t="shared" si="124" ref="BB161:BB175">SUM(AE161:BA161)</f>
        <v>73217.16399999999</v>
      </c>
    </row>
    <row r="162" spans="1:54" ht="15">
      <c r="A162" s="1">
        <f t="shared" si="74"/>
        <v>157</v>
      </c>
      <c r="B162" s="26" t="s">
        <v>126</v>
      </c>
      <c r="C162" s="2">
        <f t="shared" si="75"/>
        <v>14.57</v>
      </c>
      <c r="D162" s="23">
        <v>1749.2</v>
      </c>
      <c r="E162" s="13">
        <f t="shared" si="76"/>
        <v>25485.844</v>
      </c>
      <c r="F162" s="11">
        <v>0.31</v>
      </c>
      <c r="G162" s="11">
        <v>0.47</v>
      </c>
      <c r="H162" s="11">
        <v>0.25</v>
      </c>
      <c r="I162" s="11">
        <v>0.03</v>
      </c>
      <c r="J162" s="11">
        <v>0.72</v>
      </c>
      <c r="K162" s="11">
        <v>0.01</v>
      </c>
      <c r="L162" s="11">
        <v>0.2</v>
      </c>
      <c r="M162" s="11">
        <v>0</v>
      </c>
      <c r="N162" s="11">
        <v>0.2</v>
      </c>
      <c r="O162" s="11">
        <v>0.25</v>
      </c>
      <c r="P162" s="11">
        <v>0.97</v>
      </c>
      <c r="Q162" s="11">
        <v>0.05</v>
      </c>
      <c r="R162" s="11">
        <v>0.52</v>
      </c>
      <c r="S162" s="11">
        <v>0.36</v>
      </c>
      <c r="T162" s="11">
        <v>0.05</v>
      </c>
      <c r="U162" s="11">
        <v>0.6</v>
      </c>
      <c r="V162" s="11">
        <v>0.24</v>
      </c>
      <c r="W162" s="11">
        <v>0</v>
      </c>
      <c r="X162" s="11">
        <v>2.94</v>
      </c>
      <c r="Y162" s="11">
        <v>1.49</v>
      </c>
      <c r="Z162" s="11">
        <v>0.44</v>
      </c>
      <c r="AA162" s="11">
        <v>0.57</v>
      </c>
      <c r="AB162" s="11">
        <f t="shared" si="73"/>
        <v>2.5</v>
      </c>
      <c r="AC162" s="11">
        <v>3.9</v>
      </c>
      <c r="AD162" s="11">
        <f t="shared" si="72"/>
        <v>0.2676733013040494</v>
      </c>
      <c r="AE162" s="18">
        <f t="shared" si="101"/>
        <v>542.2520000000001</v>
      </c>
      <c r="AF162" s="18">
        <f t="shared" si="102"/>
        <v>822.124</v>
      </c>
      <c r="AG162" s="18">
        <f t="shared" si="103"/>
        <v>437.3</v>
      </c>
      <c r="AH162" s="18">
        <f t="shared" si="104"/>
        <v>52.476</v>
      </c>
      <c r="AI162" s="18">
        <f t="shared" si="105"/>
        <v>1259.424</v>
      </c>
      <c r="AJ162" s="18">
        <f t="shared" si="106"/>
        <v>17.492</v>
      </c>
      <c r="AK162" s="18">
        <f t="shared" si="107"/>
        <v>349.84000000000003</v>
      </c>
      <c r="AL162" s="18">
        <f t="shared" si="108"/>
        <v>0</v>
      </c>
      <c r="AM162" s="18">
        <f t="shared" si="109"/>
        <v>349.84000000000003</v>
      </c>
      <c r="AN162" s="18">
        <f t="shared" si="110"/>
        <v>437.3</v>
      </c>
      <c r="AO162" s="18">
        <f t="shared" si="111"/>
        <v>1696.724</v>
      </c>
      <c r="AP162" s="18">
        <f t="shared" si="112"/>
        <v>87.46000000000001</v>
      </c>
      <c r="AQ162" s="18">
        <f t="shared" si="113"/>
        <v>909.5840000000001</v>
      </c>
      <c r="AR162" s="18">
        <f t="shared" si="114"/>
        <v>629.712</v>
      </c>
      <c r="AS162" s="18">
        <f t="shared" si="115"/>
        <v>87.46000000000001</v>
      </c>
      <c r="AT162" s="18">
        <f t="shared" si="116"/>
        <v>1049.52</v>
      </c>
      <c r="AU162" s="18">
        <f t="shared" si="117"/>
        <v>419.808</v>
      </c>
      <c r="AV162" s="18">
        <f t="shared" si="118"/>
        <v>0</v>
      </c>
      <c r="AW162" s="18">
        <f t="shared" si="119"/>
        <v>5142.648</v>
      </c>
      <c r="AX162" s="18">
        <f t="shared" si="120"/>
        <v>2606.308</v>
      </c>
      <c r="AY162" s="18">
        <f t="shared" si="121"/>
        <v>769.648</v>
      </c>
      <c r="AZ162" s="18">
        <f t="shared" si="122"/>
        <v>997.044</v>
      </c>
      <c r="BA162" s="18">
        <f t="shared" si="123"/>
        <v>6821.88</v>
      </c>
      <c r="BB162" s="18">
        <f t="shared" si="124"/>
        <v>25485.844000000005</v>
      </c>
    </row>
    <row r="163" spans="1:54" ht="15">
      <c r="A163" s="1">
        <f t="shared" si="74"/>
        <v>158</v>
      </c>
      <c r="B163" s="26" t="s">
        <v>127</v>
      </c>
      <c r="C163" s="2">
        <f t="shared" si="75"/>
        <v>8.280000000000001</v>
      </c>
      <c r="D163" s="23">
        <v>481.8</v>
      </c>
      <c r="E163" s="13">
        <f aca="true" t="shared" si="125" ref="E163:E175">C163*D163</f>
        <v>3989.3040000000005</v>
      </c>
      <c r="F163" s="11">
        <v>0.31</v>
      </c>
      <c r="G163" s="11">
        <v>0.47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2</v>
      </c>
      <c r="Y163" s="11">
        <v>1.49</v>
      </c>
      <c r="Z163" s="11">
        <v>0.44</v>
      </c>
      <c r="AA163" s="11">
        <v>0.57</v>
      </c>
      <c r="AB163" s="11">
        <f t="shared" si="73"/>
        <v>2.5</v>
      </c>
      <c r="AC163" s="11">
        <v>3</v>
      </c>
      <c r="AD163" s="11">
        <f t="shared" si="72"/>
        <v>0.3623188405797101</v>
      </c>
      <c r="AE163" s="18">
        <f t="shared" si="101"/>
        <v>149.358</v>
      </c>
      <c r="AF163" s="18">
        <f t="shared" si="102"/>
        <v>226.446</v>
      </c>
      <c r="AG163" s="18">
        <f t="shared" si="103"/>
        <v>0</v>
      </c>
      <c r="AH163" s="18">
        <f t="shared" si="104"/>
        <v>0</v>
      </c>
      <c r="AI163" s="18">
        <f t="shared" si="105"/>
        <v>0</v>
      </c>
      <c r="AJ163" s="18">
        <f t="shared" si="106"/>
        <v>0</v>
      </c>
      <c r="AK163" s="18">
        <f t="shared" si="107"/>
        <v>0</v>
      </c>
      <c r="AL163" s="18">
        <f t="shared" si="108"/>
        <v>0</v>
      </c>
      <c r="AM163" s="18">
        <f t="shared" si="109"/>
        <v>0</v>
      </c>
      <c r="AN163" s="18">
        <f t="shared" si="110"/>
        <v>0</v>
      </c>
      <c r="AO163" s="18">
        <f t="shared" si="111"/>
        <v>0</v>
      </c>
      <c r="AP163" s="18">
        <f t="shared" si="112"/>
        <v>0</v>
      </c>
      <c r="AQ163" s="18">
        <f t="shared" si="113"/>
        <v>0</v>
      </c>
      <c r="AR163" s="18">
        <f t="shared" si="114"/>
        <v>0</v>
      </c>
      <c r="AS163" s="18">
        <f t="shared" si="115"/>
        <v>0</v>
      </c>
      <c r="AT163" s="18">
        <f t="shared" si="116"/>
        <v>0</v>
      </c>
      <c r="AU163" s="18">
        <f t="shared" si="117"/>
        <v>0</v>
      </c>
      <c r="AV163" s="18">
        <f t="shared" si="118"/>
        <v>0</v>
      </c>
      <c r="AW163" s="18">
        <f t="shared" si="119"/>
        <v>963.6</v>
      </c>
      <c r="AX163" s="18">
        <f t="shared" si="120"/>
        <v>717.8820000000001</v>
      </c>
      <c r="AY163" s="18">
        <f t="shared" si="121"/>
        <v>211.99200000000002</v>
      </c>
      <c r="AZ163" s="18">
        <f t="shared" si="122"/>
        <v>274.626</v>
      </c>
      <c r="BA163" s="18">
        <f t="shared" si="123"/>
        <v>1445.4</v>
      </c>
      <c r="BB163" s="18">
        <f t="shared" si="124"/>
        <v>3989.3040000000005</v>
      </c>
    </row>
    <row r="164" spans="1:54" ht="15">
      <c r="A164" s="1">
        <f t="shared" si="74"/>
        <v>159</v>
      </c>
      <c r="B164" s="26" t="s">
        <v>128</v>
      </c>
      <c r="C164" s="2">
        <f t="shared" si="75"/>
        <v>14.57</v>
      </c>
      <c r="D164" s="23">
        <v>1756.2</v>
      </c>
      <c r="E164" s="13">
        <f t="shared" si="125"/>
        <v>25587.834000000003</v>
      </c>
      <c r="F164" s="11">
        <v>0.31</v>
      </c>
      <c r="G164" s="11">
        <v>0.47</v>
      </c>
      <c r="H164" s="11">
        <v>0.25</v>
      </c>
      <c r="I164" s="11">
        <v>0.03</v>
      </c>
      <c r="J164" s="11">
        <v>0.72</v>
      </c>
      <c r="K164" s="11">
        <v>0.01</v>
      </c>
      <c r="L164" s="11">
        <v>0.2</v>
      </c>
      <c r="M164" s="11">
        <v>0</v>
      </c>
      <c r="N164" s="11">
        <v>0.2</v>
      </c>
      <c r="O164" s="11">
        <v>0.25</v>
      </c>
      <c r="P164" s="11">
        <v>0.97</v>
      </c>
      <c r="Q164" s="11">
        <v>0.05</v>
      </c>
      <c r="R164" s="11">
        <v>0.52</v>
      </c>
      <c r="S164" s="11">
        <v>0.36</v>
      </c>
      <c r="T164" s="11">
        <v>0.05</v>
      </c>
      <c r="U164" s="11">
        <v>0.6</v>
      </c>
      <c r="V164" s="11">
        <v>0.24</v>
      </c>
      <c r="W164" s="11">
        <v>0</v>
      </c>
      <c r="X164" s="11">
        <v>2.94</v>
      </c>
      <c r="Y164" s="11">
        <v>1.49</v>
      </c>
      <c r="Z164" s="11">
        <v>0.44</v>
      </c>
      <c r="AA164" s="11">
        <v>0.57</v>
      </c>
      <c r="AB164" s="11">
        <f t="shared" si="73"/>
        <v>2.5</v>
      </c>
      <c r="AC164" s="11">
        <v>3.9</v>
      </c>
      <c r="AD164" s="11">
        <f t="shared" si="72"/>
        <v>0.2676733013040494</v>
      </c>
      <c r="AE164" s="18">
        <f t="shared" si="101"/>
        <v>544.422</v>
      </c>
      <c r="AF164" s="18">
        <f t="shared" si="102"/>
        <v>825.414</v>
      </c>
      <c r="AG164" s="18">
        <f t="shared" si="103"/>
        <v>439.05</v>
      </c>
      <c r="AH164" s="18">
        <f t="shared" si="104"/>
        <v>52.686</v>
      </c>
      <c r="AI164" s="18">
        <f t="shared" si="105"/>
        <v>1264.464</v>
      </c>
      <c r="AJ164" s="18">
        <f t="shared" si="106"/>
        <v>17.562</v>
      </c>
      <c r="AK164" s="18">
        <f t="shared" si="107"/>
        <v>351.24</v>
      </c>
      <c r="AL164" s="18">
        <f t="shared" si="108"/>
        <v>0</v>
      </c>
      <c r="AM164" s="18">
        <f t="shared" si="109"/>
        <v>351.24</v>
      </c>
      <c r="AN164" s="18">
        <f t="shared" si="110"/>
        <v>439.05</v>
      </c>
      <c r="AO164" s="18">
        <f t="shared" si="111"/>
        <v>1703.514</v>
      </c>
      <c r="AP164" s="18">
        <f t="shared" si="112"/>
        <v>87.81</v>
      </c>
      <c r="AQ164" s="18">
        <f t="shared" si="113"/>
        <v>913.224</v>
      </c>
      <c r="AR164" s="18">
        <f t="shared" si="114"/>
        <v>632.232</v>
      </c>
      <c r="AS164" s="18">
        <f t="shared" si="115"/>
        <v>87.81</v>
      </c>
      <c r="AT164" s="18">
        <f t="shared" si="116"/>
        <v>1053.72</v>
      </c>
      <c r="AU164" s="18">
        <f t="shared" si="117"/>
        <v>421.488</v>
      </c>
      <c r="AV164" s="18">
        <f t="shared" si="118"/>
        <v>0</v>
      </c>
      <c r="AW164" s="18">
        <f t="shared" si="119"/>
        <v>5163.228</v>
      </c>
      <c r="AX164" s="18">
        <f t="shared" si="120"/>
        <v>2616.738</v>
      </c>
      <c r="AY164" s="18">
        <f t="shared" si="121"/>
        <v>772.7280000000001</v>
      </c>
      <c r="AZ164" s="18">
        <f t="shared" si="122"/>
        <v>1001.034</v>
      </c>
      <c r="BA164" s="18">
        <f t="shared" si="123"/>
        <v>6849.18</v>
      </c>
      <c r="BB164" s="18">
        <f t="shared" si="124"/>
        <v>25587.834</v>
      </c>
    </row>
    <row r="165" spans="1:54" ht="15">
      <c r="A165" s="1">
        <f t="shared" si="74"/>
        <v>160</v>
      </c>
      <c r="B165" s="26" t="s">
        <v>129</v>
      </c>
      <c r="C165" s="2">
        <f t="shared" si="75"/>
        <v>14.57</v>
      </c>
      <c r="D165" s="23">
        <v>780.9</v>
      </c>
      <c r="E165" s="13">
        <f t="shared" si="125"/>
        <v>11377.713</v>
      </c>
      <c r="F165" s="11">
        <v>0.31</v>
      </c>
      <c r="G165" s="11">
        <v>0.47</v>
      </c>
      <c r="H165" s="11">
        <v>0.25</v>
      </c>
      <c r="I165" s="11">
        <v>0.03</v>
      </c>
      <c r="J165" s="11">
        <v>0.72</v>
      </c>
      <c r="K165" s="11">
        <v>0.01</v>
      </c>
      <c r="L165" s="11">
        <v>0.2</v>
      </c>
      <c r="M165" s="11">
        <v>0</v>
      </c>
      <c r="N165" s="11">
        <v>0.2</v>
      </c>
      <c r="O165" s="11">
        <v>0.25</v>
      </c>
      <c r="P165" s="11">
        <v>0.97</v>
      </c>
      <c r="Q165" s="11">
        <v>0.05</v>
      </c>
      <c r="R165" s="11">
        <v>0.52</v>
      </c>
      <c r="S165" s="11">
        <v>0.36</v>
      </c>
      <c r="T165" s="11">
        <v>0.05</v>
      </c>
      <c r="U165" s="11">
        <v>0.6</v>
      </c>
      <c r="V165" s="11">
        <v>0.24</v>
      </c>
      <c r="W165" s="11">
        <v>0</v>
      </c>
      <c r="X165" s="11">
        <v>2.94</v>
      </c>
      <c r="Y165" s="11">
        <v>1.49</v>
      </c>
      <c r="Z165" s="11">
        <v>0.44</v>
      </c>
      <c r="AA165" s="11">
        <v>0.57</v>
      </c>
      <c r="AB165" s="11">
        <f t="shared" si="73"/>
        <v>2.5</v>
      </c>
      <c r="AC165" s="11">
        <v>3.9</v>
      </c>
      <c r="AD165" s="11">
        <f t="shared" si="72"/>
        <v>0.2676733013040494</v>
      </c>
      <c r="AE165" s="18">
        <f t="shared" si="101"/>
        <v>242.07899999999998</v>
      </c>
      <c r="AF165" s="18">
        <f t="shared" si="102"/>
        <v>367.02299999999997</v>
      </c>
      <c r="AG165" s="18">
        <f t="shared" si="103"/>
        <v>195.225</v>
      </c>
      <c r="AH165" s="18">
        <f t="shared" si="104"/>
        <v>23.427</v>
      </c>
      <c r="AI165" s="18">
        <f t="shared" si="105"/>
        <v>562.2479999999999</v>
      </c>
      <c r="AJ165" s="18">
        <f t="shared" si="106"/>
        <v>7.809</v>
      </c>
      <c r="AK165" s="18">
        <f t="shared" si="107"/>
        <v>156.18</v>
      </c>
      <c r="AL165" s="18">
        <f t="shared" si="108"/>
        <v>0</v>
      </c>
      <c r="AM165" s="18">
        <f t="shared" si="109"/>
        <v>156.18</v>
      </c>
      <c r="AN165" s="18">
        <f t="shared" si="110"/>
        <v>195.225</v>
      </c>
      <c r="AO165" s="18">
        <f t="shared" si="111"/>
        <v>757.473</v>
      </c>
      <c r="AP165" s="18">
        <f t="shared" si="112"/>
        <v>39.045</v>
      </c>
      <c r="AQ165" s="18">
        <f t="shared" si="113"/>
        <v>406.068</v>
      </c>
      <c r="AR165" s="18">
        <f t="shared" si="114"/>
        <v>281.12399999999997</v>
      </c>
      <c r="AS165" s="18">
        <f t="shared" si="115"/>
        <v>39.045</v>
      </c>
      <c r="AT165" s="18">
        <f t="shared" si="116"/>
        <v>468.53999999999996</v>
      </c>
      <c r="AU165" s="18">
        <f t="shared" si="117"/>
        <v>187.416</v>
      </c>
      <c r="AV165" s="18">
        <f t="shared" si="118"/>
        <v>0</v>
      </c>
      <c r="AW165" s="18">
        <f t="shared" si="119"/>
        <v>2295.846</v>
      </c>
      <c r="AX165" s="18">
        <f t="shared" si="120"/>
        <v>1163.541</v>
      </c>
      <c r="AY165" s="18">
        <f t="shared" si="121"/>
        <v>343.596</v>
      </c>
      <c r="AZ165" s="18">
        <f t="shared" si="122"/>
        <v>445.11299999999994</v>
      </c>
      <c r="BA165" s="18">
        <f t="shared" si="123"/>
        <v>3045.5099999999998</v>
      </c>
      <c r="BB165" s="18">
        <f t="shared" si="124"/>
        <v>11377.713</v>
      </c>
    </row>
    <row r="166" spans="1:54" ht="15">
      <c r="A166" s="1">
        <f t="shared" si="74"/>
        <v>161</v>
      </c>
      <c r="B166" s="26" t="s">
        <v>130</v>
      </c>
      <c r="C166" s="2">
        <f t="shared" si="75"/>
        <v>15.620000000000001</v>
      </c>
      <c r="D166" s="23">
        <v>353.8</v>
      </c>
      <c r="E166" s="13">
        <f t="shared" si="125"/>
        <v>5526.356000000001</v>
      </c>
      <c r="F166" s="11">
        <v>0.42</v>
      </c>
      <c r="G166" s="11">
        <f>0.35+0.12</f>
        <v>0.47</v>
      </c>
      <c r="H166" s="11"/>
      <c r="I166" s="11"/>
      <c r="J166" s="11">
        <v>1.92</v>
      </c>
      <c r="K166" s="11"/>
      <c r="L166" s="11"/>
      <c r="M166" s="11">
        <v>0.45</v>
      </c>
      <c r="N166" s="11">
        <v>0.2</v>
      </c>
      <c r="O166" s="11">
        <v>0.48</v>
      </c>
      <c r="P166" s="11">
        <v>0.45</v>
      </c>
      <c r="Q166" s="11">
        <v>0.45</v>
      </c>
      <c r="R166" s="11">
        <v>0.45</v>
      </c>
      <c r="S166" s="11">
        <v>0.45</v>
      </c>
      <c r="T166" s="11"/>
      <c r="U166" s="11">
        <v>2.12</v>
      </c>
      <c r="V166" s="11"/>
      <c r="W166" s="11"/>
      <c r="X166" s="11">
        <v>3.45</v>
      </c>
      <c r="Y166" s="11">
        <v>2</v>
      </c>
      <c r="Z166" s="11"/>
      <c r="AA166" s="11"/>
      <c r="AB166" s="11">
        <f t="shared" si="73"/>
        <v>2</v>
      </c>
      <c r="AC166" s="11">
        <v>2.31</v>
      </c>
      <c r="AD166" s="11">
        <f t="shared" si="72"/>
        <v>0.14788732394366197</v>
      </c>
      <c r="AE166" s="18">
        <f t="shared" si="101"/>
        <v>148.596</v>
      </c>
      <c r="AF166" s="18">
        <f t="shared" si="102"/>
        <v>166.286</v>
      </c>
      <c r="AG166" s="18">
        <f t="shared" si="103"/>
        <v>0</v>
      </c>
      <c r="AH166" s="18">
        <f t="shared" si="104"/>
        <v>0</v>
      </c>
      <c r="AI166" s="18">
        <f t="shared" si="105"/>
        <v>679.296</v>
      </c>
      <c r="AJ166" s="18">
        <f t="shared" si="106"/>
        <v>0</v>
      </c>
      <c r="AK166" s="18">
        <f t="shared" si="107"/>
        <v>0</v>
      </c>
      <c r="AL166" s="18">
        <f t="shared" si="108"/>
        <v>159.21</v>
      </c>
      <c r="AM166" s="18">
        <f t="shared" si="109"/>
        <v>70.76</v>
      </c>
      <c r="AN166" s="18">
        <f t="shared" si="110"/>
        <v>169.824</v>
      </c>
      <c r="AO166" s="18">
        <f t="shared" si="111"/>
        <v>159.21</v>
      </c>
      <c r="AP166" s="18">
        <f t="shared" si="112"/>
        <v>159.21</v>
      </c>
      <c r="AQ166" s="18">
        <f t="shared" si="113"/>
        <v>159.21</v>
      </c>
      <c r="AR166" s="18">
        <f t="shared" si="114"/>
        <v>159.21</v>
      </c>
      <c r="AS166" s="18">
        <f t="shared" si="115"/>
        <v>0</v>
      </c>
      <c r="AT166" s="18">
        <f t="shared" si="116"/>
        <v>750.056</v>
      </c>
      <c r="AU166" s="18">
        <f t="shared" si="117"/>
        <v>0</v>
      </c>
      <c r="AV166" s="18">
        <f t="shared" si="118"/>
        <v>0</v>
      </c>
      <c r="AW166" s="18">
        <f t="shared" si="119"/>
        <v>1220.6100000000001</v>
      </c>
      <c r="AX166" s="18">
        <f t="shared" si="120"/>
        <v>707.6</v>
      </c>
      <c r="AY166" s="18">
        <f t="shared" si="121"/>
        <v>0</v>
      </c>
      <c r="AZ166" s="18">
        <f t="shared" si="122"/>
        <v>0</v>
      </c>
      <c r="BA166" s="18">
        <f t="shared" si="123"/>
        <v>817.278</v>
      </c>
      <c r="BB166" s="18">
        <f t="shared" si="124"/>
        <v>5526.356000000001</v>
      </c>
    </row>
    <row r="167" spans="1:54" ht="15">
      <c r="A167" s="1">
        <f t="shared" si="74"/>
        <v>162</v>
      </c>
      <c r="B167" s="26" t="s">
        <v>131</v>
      </c>
      <c r="C167" s="2">
        <f t="shared" si="75"/>
        <v>14.57</v>
      </c>
      <c r="D167" s="23">
        <v>1737.6</v>
      </c>
      <c r="E167" s="13">
        <f t="shared" si="125"/>
        <v>25316.832</v>
      </c>
      <c r="F167" s="11">
        <v>0.31</v>
      </c>
      <c r="G167" s="11">
        <v>0.47</v>
      </c>
      <c r="H167" s="11">
        <v>0.25</v>
      </c>
      <c r="I167" s="11">
        <v>0.03</v>
      </c>
      <c r="J167" s="11">
        <v>0.72</v>
      </c>
      <c r="K167" s="11">
        <v>0.01</v>
      </c>
      <c r="L167" s="11">
        <v>0.2</v>
      </c>
      <c r="M167" s="11">
        <v>0</v>
      </c>
      <c r="N167" s="11">
        <v>0.2</v>
      </c>
      <c r="O167" s="11">
        <v>0.25</v>
      </c>
      <c r="P167" s="11">
        <v>0.97</v>
      </c>
      <c r="Q167" s="11">
        <v>0.05</v>
      </c>
      <c r="R167" s="11">
        <v>0.52</v>
      </c>
      <c r="S167" s="11">
        <v>0.36</v>
      </c>
      <c r="T167" s="11">
        <v>0.05</v>
      </c>
      <c r="U167" s="11">
        <v>0.6</v>
      </c>
      <c r="V167" s="11">
        <v>0.24</v>
      </c>
      <c r="W167" s="11">
        <v>0</v>
      </c>
      <c r="X167" s="11">
        <v>2.94</v>
      </c>
      <c r="Y167" s="11">
        <v>1.49</v>
      </c>
      <c r="Z167" s="11">
        <v>0.44</v>
      </c>
      <c r="AA167" s="11">
        <v>0.57</v>
      </c>
      <c r="AB167" s="11">
        <f t="shared" si="73"/>
        <v>2.5</v>
      </c>
      <c r="AC167" s="11">
        <v>3.9</v>
      </c>
      <c r="AD167" s="11">
        <f t="shared" si="72"/>
        <v>0.2676733013040494</v>
      </c>
      <c r="AE167" s="18">
        <f t="shared" si="101"/>
        <v>538.656</v>
      </c>
      <c r="AF167" s="18">
        <f t="shared" si="102"/>
        <v>816.6719999999999</v>
      </c>
      <c r="AG167" s="18">
        <f t="shared" si="103"/>
        <v>434.4</v>
      </c>
      <c r="AH167" s="18">
        <f t="shared" si="104"/>
        <v>52.12799999999999</v>
      </c>
      <c r="AI167" s="18">
        <f t="shared" si="105"/>
        <v>1251.072</v>
      </c>
      <c r="AJ167" s="18">
        <f t="shared" si="106"/>
        <v>17.376</v>
      </c>
      <c r="AK167" s="18">
        <f t="shared" si="107"/>
        <v>347.52</v>
      </c>
      <c r="AL167" s="18">
        <f t="shared" si="108"/>
        <v>0</v>
      </c>
      <c r="AM167" s="18">
        <f t="shared" si="109"/>
        <v>347.52</v>
      </c>
      <c r="AN167" s="18">
        <f t="shared" si="110"/>
        <v>434.4</v>
      </c>
      <c r="AO167" s="18">
        <f t="shared" si="111"/>
        <v>1685.4719999999998</v>
      </c>
      <c r="AP167" s="18">
        <f t="shared" si="112"/>
        <v>86.88</v>
      </c>
      <c r="AQ167" s="18">
        <f t="shared" si="113"/>
        <v>903.552</v>
      </c>
      <c r="AR167" s="18">
        <f t="shared" si="114"/>
        <v>625.536</v>
      </c>
      <c r="AS167" s="18">
        <f t="shared" si="115"/>
        <v>86.88</v>
      </c>
      <c r="AT167" s="18">
        <f t="shared" si="116"/>
        <v>1042.56</v>
      </c>
      <c r="AU167" s="18">
        <f t="shared" si="117"/>
        <v>417.02399999999994</v>
      </c>
      <c r="AV167" s="18">
        <f t="shared" si="118"/>
        <v>0</v>
      </c>
      <c r="AW167" s="18">
        <f t="shared" si="119"/>
        <v>5108.544</v>
      </c>
      <c r="AX167" s="18">
        <f t="shared" si="120"/>
        <v>2589.024</v>
      </c>
      <c r="AY167" s="18">
        <f t="shared" si="121"/>
        <v>764.544</v>
      </c>
      <c r="AZ167" s="18">
        <f t="shared" si="122"/>
        <v>990.4319999999999</v>
      </c>
      <c r="BA167" s="18">
        <f t="shared" si="123"/>
        <v>6776.639999999999</v>
      </c>
      <c r="BB167" s="18">
        <f t="shared" si="124"/>
        <v>25316.832000000002</v>
      </c>
    </row>
    <row r="168" spans="1:54" ht="15">
      <c r="A168" s="1">
        <f t="shared" si="74"/>
        <v>163</v>
      </c>
      <c r="B168" s="26" t="s">
        <v>132</v>
      </c>
      <c r="C168" s="2">
        <f t="shared" si="75"/>
        <v>14.57</v>
      </c>
      <c r="D168" s="23">
        <v>1749</v>
      </c>
      <c r="E168" s="13">
        <f t="shared" si="125"/>
        <v>25482.93</v>
      </c>
      <c r="F168" s="11">
        <v>0.31</v>
      </c>
      <c r="G168" s="11">
        <v>0.47</v>
      </c>
      <c r="H168" s="11">
        <v>0.25</v>
      </c>
      <c r="I168" s="11">
        <v>0.03</v>
      </c>
      <c r="J168" s="11">
        <v>0.72</v>
      </c>
      <c r="K168" s="11">
        <v>0.01</v>
      </c>
      <c r="L168" s="11">
        <v>0.2</v>
      </c>
      <c r="M168" s="11">
        <v>0</v>
      </c>
      <c r="N168" s="11">
        <v>0.2</v>
      </c>
      <c r="O168" s="11">
        <v>0.25</v>
      </c>
      <c r="P168" s="11">
        <v>0.97</v>
      </c>
      <c r="Q168" s="11">
        <v>0.05</v>
      </c>
      <c r="R168" s="11">
        <v>0.52</v>
      </c>
      <c r="S168" s="11">
        <v>0.36</v>
      </c>
      <c r="T168" s="11">
        <v>0.05</v>
      </c>
      <c r="U168" s="11">
        <v>0.6</v>
      </c>
      <c r="V168" s="11">
        <v>0.24</v>
      </c>
      <c r="W168" s="11">
        <v>0</v>
      </c>
      <c r="X168" s="11">
        <v>2.94</v>
      </c>
      <c r="Y168" s="11">
        <v>1.49</v>
      </c>
      <c r="Z168" s="11">
        <v>0.44</v>
      </c>
      <c r="AA168" s="11">
        <v>0.57</v>
      </c>
      <c r="AB168" s="11">
        <f t="shared" si="73"/>
        <v>2.5</v>
      </c>
      <c r="AC168" s="11">
        <v>3.9</v>
      </c>
      <c r="AD168" s="11">
        <f t="shared" si="72"/>
        <v>0.2676733013040494</v>
      </c>
      <c r="AE168" s="18">
        <f t="shared" si="101"/>
        <v>542.1899999999999</v>
      </c>
      <c r="AF168" s="18">
        <f t="shared" si="102"/>
        <v>822.03</v>
      </c>
      <c r="AG168" s="18">
        <f t="shared" si="103"/>
        <v>437.25</v>
      </c>
      <c r="AH168" s="18">
        <f t="shared" si="104"/>
        <v>52.47</v>
      </c>
      <c r="AI168" s="18">
        <f t="shared" si="105"/>
        <v>1259.28</v>
      </c>
      <c r="AJ168" s="18">
        <f t="shared" si="106"/>
        <v>17.490000000000002</v>
      </c>
      <c r="AK168" s="18">
        <f t="shared" si="107"/>
        <v>349.8</v>
      </c>
      <c r="AL168" s="18">
        <f t="shared" si="108"/>
        <v>0</v>
      </c>
      <c r="AM168" s="18">
        <f t="shared" si="109"/>
        <v>349.8</v>
      </c>
      <c r="AN168" s="18">
        <f t="shared" si="110"/>
        <v>437.25</v>
      </c>
      <c r="AO168" s="18">
        <f t="shared" si="111"/>
        <v>1696.53</v>
      </c>
      <c r="AP168" s="18">
        <f t="shared" si="112"/>
        <v>87.45</v>
      </c>
      <c r="AQ168" s="18">
        <f t="shared" si="113"/>
        <v>909.48</v>
      </c>
      <c r="AR168" s="18">
        <f t="shared" si="114"/>
        <v>629.64</v>
      </c>
      <c r="AS168" s="18">
        <f t="shared" si="115"/>
        <v>87.45</v>
      </c>
      <c r="AT168" s="18">
        <f t="shared" si="116"/>
        <v>1049.3999999999999</v>
      </c>
      <c r="AU168" s="18">
        <f t="shared" si="117"/>
        <v>419.76</v>
      </c>
      <c r="AV168" s="18">
        <f t="shared" si="118"/>
        <v>0</v>
      </c>
      <c r="AW168" s="18">
        <f t="shared" si="119"/>
        <v>5142.0599999999995</v>
      </c>
      <c r="AX168" s="18">
        <f t="shared" si="120"/>
        <v>2606.0099999999998</v>
      </c>
      <c r="AY168" s="18">
        <f t="shared" si="121"/>
        <v>769.5600000000001</v>
      </c>
      <c r="AZ168" s="18">
        <f t="shared" si="122"/>
        <v>996.93</v>
      </c>
      <c r="BA168" s="18">
        <f t="shared" si="123"/>
        <v>6821.099999999999</v>
      </c>
      <c r="BB168" s="18">
        <f t="shared" si="124"/>
        <v>25482.929999999997</v>
      </c>
    </row>
    <row r="169" spans="1:54" ht="15">
      <c r="A169" s="1">
        <f t="shared" si="74"/>
        <v>164</v>
      </c>
      <c r="B169" s="26" t="s">
        <v>133</v>
      </c>
      <c r="C169" s="2">
        <f t="shared" si="75"/>
        <v>14.57</v>
      </c>
      <c r="D169" s="23">
        <v>4749.1</v>
      </c>
      <c r="E169" s="13">
        <f t="shared" si="125"/>
        <v>69194.387</v>
      </c>
      <c r="F169" s="11">
        <v>0.31</v>
      </c>
      <c r="G169" s="11">
        <v>0.47</v>
      </c>
      <c r="H169" s="11">
        <v>0.25</v>
      </c>
      <c r="I169" s="11">
        <v>0.03</v>
      </c>
      <c r="J169" s="11">
        <v>0.72</v>
      </c>
      <c r="K169" s="11">
        <v>0.01</v>
      </c>
      <c r="L169" s="11">
        <v>0.2</v>
      </c>
      <c r="M169" s="11">
        <v>0</v>
      </c>
      <c r="N169" s="11">
        <v>0.2</v>
      </c>
      <c r="O169" s="11">
        <v>0.25</v>
      </c>
      <c r="P169" s="11">
        <v>0.97</v>
      </c>
      <c r="Q169" s="11">
        <v>0.05</v>
      </c>
      <c r="R169" s="11">
        <v>0.52</v>
      </c>
      <c r="S169" s="11">
        <v>0.36</v>
      </c>
      <c r="T169" s="11">
        <v>0.05</v>
      </c>
      <c r="U169" s="11">
        <v>0.6</v>
      </c>
      <c r="V169" s="11">
        <v>0.24</v>
      </c>
      <c r="W169" s="11">
        <v>0</v>
      </c>
      <c r="X169" s="11">
        <v>2.94</v>
      </c>
      <c r="Y169" s="11">
        <v>1.49</v>
      </c>
      <c r="Z169" s="11">
        <v>0.44</v>
      </c>
      <c r="AA169" s="11">
        <v>0.57</v>
      </c>
      <c r="AB169" s="11">
        <f t="shared" si="73"/>
        <v>2.5</v>
      </c>
      <c r="AC169" s="11">
        <v>3.9</v>
      </c>
      <c r="AD169" s="11">
        <f t="shared" si="72"/>
        <v>0.2676733013040494</v>
      </c>
      <c r="AE169" s="18">
        <f t="shared" si="101"/>
        <v>1472.221</v>
      </c>
      <c r="AF169" s="18">
        <f t="shared" si="102"/>
        <v>2232.077</v>
      </c>
      <c r="AG169" s="18">
        <f t="shared" si="103"/>
        <v>1187.275</v>
      </c>
      <c r="AH169" s="18">
        <f t="shared" si="104"/>
        <v>142.473</v>
      </c>
      <c r="AI169" s="18">
        <f t="shared" si="105"/>
        <v>3419.3520000000003</v>
      </c>
      <c r="AJ169" s="18">
        <f t="shared" si="106"/>
        <v>47.49100000000001</v>
      </c>
      <c r="AK169" s="18">
        <f t="shared" si="107"/>
        <v>949.8200000000002</v>
      </c>
      <c r="AL169" s="18">
        <f t="shared" si="108"/>
        <v>0</v>
      </c>
      <c r="AM169" s="18">
        <f t="shared" si="109"/>
        <v>949.8200000000002</v>
      </c>
      <c r="AN169" s="18">
        <f t="shared" si="110"/>
        <v>1187.275</v>
      </c>
      <c r="AO169" s="18">
        <f t="shared" si="111"/>
        <v>4606.627</v>
      </c>
      <c r="AP169" s="18">
        <f t="shared" si="112"/>
        <v>237.45500000000004</v>
      </c>
      <c r="AQ169" s="18">
        <f t="shared" si="113"/>
        <v>2469.532</v>
      </c>
      <c r="AR169" s="18">
        <f t="shared" si="114"/>
        <v>1709.6760000000002</v>
      </c>
      <c r="AS169" s="18">
        <f t="shared" si="115"/>
        <v>237.45500000000004</v>
      </c>
      <c r="AT169" s="18">
        <f t="shared" si="116"/>
        <v>2849.46</v>
      </c>
      <c r="AU169" s="18">
        <f t="shared" si="117"/>
        <v>1139.784</v>
      </c>
      <c r="AV169" s="18">
        <f t="shared" si="118"/>
        <v>0</v>
      </c>
      <c r="AW169" s="18">
        <f t="shared" si="119"/>
        <v>13962.354000000001</v>
      </c>
      <c r="AX169" s="18">
        <f t="shared" si="120"/>
        <v>7076.159000000001</v>
      </c>
      <c r="AY169" s="18">
        <f t="shared" si="121"/>
        <v>2089.6040000000003</v>
      </c>
      <c r="AZ169" s="18">
        <f t="shared" si="122"/>
        <v>2706.987</v>
      </c>
      <c r="BA169" s="18">
        <f t="shared" si="123"/>
        <v>18521.49</v>
      </c>
      <c r="BB169" s="18">
        <f t="shared" si="124"/>
        <v>69194.387</v>
      </c>
    </row>
    <row r="170" spans="1:54" ht="15">
      <c r="A170" s="1">
        <f t="shared" si="74"/>
        <v>165</v>
      </c>
      <c r="B170" s="26" t="s">
        <v>134</v>
      </c>
      <c r="C170" s="2">
        <f t="shared" si="75"/>
        <v>14.57</v>
      </c>
      <c r="D170" s="24">
        <v>4769.5</v>
      </c>
      <c r="E170" s="13">
        <f t="shared" si="125"/>
        <v>69491.615</v>
      </c>
      <c r="F170" s="11">
        <v>0.31</v>
      </c>
      <c r="G170" s="11">
        <v>0.47</v>
      </c>
      <c r="H170" s="11">
        <v>0.25</v>
      </c>
      <c r="I170" s="11">
        <v>0.03</v>
      </c>
      <c r="J170" s="11">
        <v>0.72</v>
      </c>
      <c r="K170" s="11">
        <v>0.01</v>
      </c>
      <c r="L170" s="11">
        <v>0.2</v>
      </c>
      <c r="M170" s="11">
        <v>0</v>
      </c>
      <c r="N170" s="11">
        <v>0.2</v>
      </c>
      <c r="O170" s="11">
        <v>0.25</v>
      </c>
      <c r="P170" s="11">
        <v>0.97</v>
      </c>
      <c r="Q170" s="11">
        <v>0.05</v>
      </c>
      <c r="R170" s="11">
        <v>0.52</v>
      </c>
      <c r="S170" s="11">
        <v>0.36</v>
      </c>
      <c r="T170" s="11">
        <v>0.05</v>
      </c>
      <c r="U170" s="11">
        <v>0.6</v>
      </c>
      <c r="V170" s="11">
        <v>0.24</v>
      </c>
      <c r="W170" s="11">
        <v>0</v>
      </c>
      <c r="X170" s="11">
        <v>2.94</v>
      </c>
      <c r="Y170" s="11">
        <v>1.49</v>
      </c>
      <c r="Z170" s="11">
        <v>0.44</v>
      </c>
      <c r="AA170" s="11">
        <v>0.57</v>
      </c>
      <c r="AB170" s="11">
        <f t="shared" si="73"/>
        <v>2.5</v>
      </c>
      <c r="AC170" s="11">
        <v>3.9</v>
      </c>
      <c r="AD170" s="11">
        <f t="shared" si="72"/>
        <v>0.2676733013040494</v>
      </c>
      <c r="AE170" s="18">
        <f t="shared" si="101"/>
        <v>1478.545</v>
      </c>
      <c r="AF170" s="18">
        <f t="shared" si="102"/>
        <v>2241.665</v>
      </c>
      <c r="AG170" s="18">
        <f t="shared" si="103"/>
        <v>1192.375</v>
      </c>
      <c r="AH170" s="18">
        <f t="shared" si="104"/>
        <v>143.085</v>
      </c>
      <c r="AI170" s="18">
        <f t="shared" si="105"/>
        <v>3434.04</v>
      </c>
      <c r="AJ170" s="18">
        <f t="shared" si="106"/>
        <v>47.695</v>
      </c>
      <c r="AK170" s="18">
        <f t="shared" si="107"/>
        <v>953.9000000000001</v>
      </c>
      <c r="AL170" s="18">
        <f t="shared" si="108"/>
        <v>0</v>
      </c>
      <c r="AM170" s="18">
        <f t="shared" si="109"/>
        <v>953.9000000000001</v>
      </c>
      <c r="AN170" s="18">
        <f t="shared" si="110"/>
        <v>1192.375</v>
      </c>
      <c r="AO170" s="18">
        <f t="shared" si="111"/>
        <v>4626.415</v>
      </c>
      <c r="AP170" s="18">
        <f t="shared" si="112"/>
        <v>238.47500000000002</v>
      </c>
      <c r="AQ170" s="18">
        <f t="shared" si="113"/>
        <v>2480.14</v>
      </c>
      <c r="AR170" s="18">
        <f t="shared" si="114"/>
        <v>1717.02</v>
      </c>
      <c r="AS170" s="18">
        <f t="shared" si="115"/>
        <v>238.47500000000002</v>
      </c>
      <c r="AT170" s="18">
        <f t="shared" si="116"/>
        <v>2861.7</v>
      </c>
      <c r="AU170" s="18">
        <f t="shared" si="117"/>
        <v>1144.68</v>
      </c>
      <c r="AV170" s="18">
        <f t="shared" si="118"/>
        <v>0</v>
      </c>
      <c r="AW170" s="18">
        <f t="shared" si="119"/>
        <v>14022.33</v>
      </c>
      <c r="AX170" s="18">
        <f t="shared" si="120"/>
        <v>7106.555</v>
      </c>
      <c r="AY170" s="18">
        <f t="shared" si="121"/>
        <v>2098.58</v>
      </c>
      <c r="AZ170" s="18">
        <f t="shared" si="122"/>
        <v>2718.615</v>
      </c>
      <c r="BA170" s="18">
        <f t="shared" si="123"/>
        <v>18601.05</v>
      </c>
      <c r="BB170" s="18">
        <f t="shared" si="124"/>
        <v>69491.61499999999</v>
      </c>
    </row>
    <row r="171" spans="1:54" ht="15">
      <c r="A171" s="1">
        <f t="shared" si="74"/>
        <v>166</v>
      </c>
      <c r="B171" s="26" t="s">
        <v>184</v>
      </c>
      <c r="C171" s="2">
        <f t="shared" si="75"/>
        <v>14.57</v>
      </c>
      <c r="D171" s="25">
        <v>5187.23</v>
      </c>
      <c r="E171" s="13">
        <f t="shared" si="125"/>
        <v>75577.9411</v>
      </c>
      <c r="F171" s="11">
        <v>0.31</v>
      </c>
      <c r="G171" s="11">
        <v>0.47</v>
      </c>
      <c r="H171" s="11">
        <v>0.25</v>
      </c>
      <c r="I171" s="11">
        <v>0.03</v>
      </c>
      <c r="J171" s="11">
        <v>0.72</v>
      </c>
      <c r="K171" s="11">
        <v>0.01</v>
      </c>
      <c r="L171" s="11">
        <v>0.2</v>
      </c>
      <c r="M171" s="11">
        <v>0</v>
      </c>
      <c r="N171" s="11">
        <v>0.2</v>
      </c>
      <c r="O171" s="11">
        <v>0.25</v>
      </c>
      <c r="P171" s="11">
        <v>0.97</v>
      </c>
      <c r="Q171" s="11">
        <v>0.05</v>
      </c>
      <c r="R171" s="11">
        <v>0.52</v>
      </c>
      <c r="S171" s="11">
        <v>0.36</v>
      </c>
      <c r="T171" s="11">
        <v>0.05</v>
      </c>
      <c r="U171" s="11">
        <v>0.6</v>
      </c>
      <c r="V171" s="11">
        <v>0.24</v>
      </c>
      <c r="W171" s="11">
        <v>0</v>
      </c>
      <c r="X171" s="11">
        <v>2.94</v>
      </c>
      <c r="Y171" s="11">
        <v>1.49</v>
      </c>
      <c r="Z171" s="11">
        <v>0.44</v>
      </c>
      <c r="AA171" s="11">
        <v>0.57</v>
      </c>
      <c r="AB171" s="11">
        <f t="shared" si="73"/>
        <v>2.5</v>
      </c>
      <c r="AC171" s="11">
        <v>3.9</v>
      </c>
      <c r="AD171" s="11">
        <f t="shared" si="72"/>
        <v>0.2676733013040494</v>
      </c>
      <c r="AE171" s="18">
        <f t="shared" si="101"/>
        <v>1608.0412999999999</v>
      </c>
      <c r="AF171" s="18">
        <f t="shared" si="102"/>
        <v>2437.9981</v>
      </c>
      <c r="AG171" s="18">
        <f t="shared" si="103"/>
        <v>1296.8075</v>
      </c>
      <c r="AH171" s="18">
        <f t="shared" si="104"/>
        <v>155.6169</v>
      </c>
      <c r="AI171" s="18">
        <f t="shared" si="105"/>
        <v>3734.8055999999997</v>
      </c>
      <c r="AJ171" s="18">
        <f t="shared" si="106"/>
        <v>51.872299999999996</v>
      </c>
      <c r="AK171" s="18">
        <f t="shared" si="107"/>
        <v>1037.446</v>
      </c>
      <c r="AL171" s="18">
        <f t="shared" si="108"/>
        <v>0</v>
      </c>
      <c r="AM171" s="18">
        <f t="shared" si="109"/>
        <v>1037.446</v>
      </c>
      <c r="AN171" s="18">
        <f t="shared" si="110"/>
        <v>1296.8075</v>
      </c>
      <c r="AO171" s="18">
        <f t="shared" si="111"/>
        <v>5031.6131</v>
      </c>
      <c r="AP171" s="18">
        <f t="shared" si="112"/>
        <v>259.3615</v>
      </c>
      <c r="AQ171" s="18">
        <f t="shared" si="113"/>
        <v>2697.3596</v>
      </c>
      <c r="AR171" s="18">
        <f t="shared" si="114"/>
        <v>1867.4027999999998</v>
      </c>
      <c r="AS171" s="18">
        <f t="shared" si="115"/>
        <v>259.3615</v>
      </c>
      <c r="AT171" s="18">
        <f t="shared" si="116"/>
        <v>3112.3379999999997</v>
      </c>
      <c r="AU171" s="18">
        <f t="shared" si="117"/>
        <v>1244.9352</v>
      </c>
      <c r="AV171" s="18">
        <f t="shared" si="118"/>
        <v>0</v>
      </c>
      <c r="AW171" s="18">
        <f t="shared" si="119"/>
        <v>15250.456199999999</v>
      </c>
      <c r="AX171" s="18">
        <f t="shared" si="120"/>
        <v>7728.972699999999</v>
      </c>
      <c r="AY171" s="18">
        <f t="shared" si="121"/>
        <v>2282.3812</v>
      </c>
      <c r="AZ171" s="18">
        <f t="shared" si="122"/>
        <v>2956.7210999999993</v>
      </c>
      <c r="BA171" s="18">
        <f t="shared" si="123"/>
        <v>20230.196999999996</v>
      </c>
      <c r="BB171" s="18">
        <f t="shared" si="124"/>
        <v>75577.94109999998</v>
      </c>
    </row>
    <row r="172" spans="1:54" ht="15">
      <c r="A172" s="1">
        <f t="shared" si="74"/>
        <v>167</v>
      </c>
      <c r="B172" s="26" t="s">
        <v>197</v>
      </c>
      <c r="C172" s="2">
        <f t="shared" si="75"/>
        <v>13.48</v>
      </c>
      <c r="D172" s="24">
        <v>637.3</v>
      </c>
      <c r="E172" s="13">
        <f t="shared" si="125"/>
        <v>8590.804</v>
      </c>
      <c r="F172" s="11">
        <v>0.31</v>
      </c>
      <c r="G172" s="11">
        <v>0.47</v>
      </c>
      <c r="H172" s="11">
        <v>0.25</v>
      </c>
      <c r="I172" s="11">
        <v>0.03</v>
      </c>
      <c r="J172" s="11">
        <v>0.28</v>
      </c>
      <c r="K172" s="11">
        <v>0.01</v>
      </c>
      <c r="L172" s="11">
        <v>0.2</v>
      </c>
      <c r="M172" s="11">
        <v>0</v>
      </c>
      <c r="N172" s="11">
        <v>0.2</v>
      </c>
      <c r="O172" s="11">
        <v>0.25</v>
      </c>
      <c r="P172" s="11">
        <v>0.97</v>
      </c>
      <c r="Q172" s="11">
        <v>0.05</v>
      </c>
      <c r="R172" s="11">
        <v>0.52</v>
      </c>
      <c r="S172" s="11">
        <v>0.36</v>
      </c>
      <c r="T172" s="11"/>
      <c r="U172" s="11">
        <v>0</v>
      </c>
      <c r="V172" s="11">
        <v>0.24</v>
      </c>
      <c r="W172" s="11">
        <v>0</v>
      </c>
      <c r="X172" s="11">
        <v>2.94</v>
      </c>
      <c r="Y172" s="11">
        <v>1.49</v>
      </c>
      <c r="Z172" s="11">
        <v>0.44</v>
      </c>
      <c r="AA172" s="11">
        <v>0.57</v>
      </c>
      <c r="AB172" s="11">
        <f t="shared" si="73"/>
        <v>2.5</v>
      </c>
      <c r="AC172" s="11">
        <v>3.9</v>
      </c>
      <c r="AD172" s="11">
        <f t="shared" si="72"/>
        <v>0.2893175074183976</v>
      </c>
      <c r="AE172" s="18">
        <f t="shared" si="101"/>
        <v>197.563</v>
      </c>
      <c r="AF172" s="18">
        <f t="shared" si="102"/>
        <v>299.53099999999995</v>
      </c>
      <c r="AG172" s="18">
        <f t="shared" si="103"/>
        <v>159.325</v>
      </c>
      <c r="AH172" s="18">
        <f t="shared" si="104"/>
        <v>19.118999999999996</v>
      </c>
      <c r="AI172" s="18">
        <f t="shared" si="105"/>
        <v>178.44400000000002</v>
      </c>
      <c r="AJ172" s="18">
        <f t="shared" si="106"/>
        <v>6.372999999999999</v>
      </c>
      <c r="AK172" s="18">
        <f t="shared" si="107"/>
        <v>127.46</v>
      </c>
      <c r="AL172" s="18">
        <f t="shared" si="108"/>
        <v>0</v>
      </c>
      <c r="AM172" s="18">
        <f t="shared" si="109"/>
        <v>127.46</v>
      </c>
      <c r="AN172" s="18">
        <f t="shared" si="110"/>
        <v>159.325</v>
      </c>
      <c r="AO172" s="18">
        <f t="shared" si="111"/>
        <v>618.1809999999999</v>
      </c>
      <c r="AP172" s="18">
        <f t="shared" si="112"/>
        <v>31.865</v>
      </c>
      <c r="AQ172" s="18">
        <f t="shared" si="113"/>
        <v>331.396</v>
      </c>
      <c r="AR172" s="18">
        <f t="shared" si="114"/>
        <v>229.42799999999997</v>
      </c>
      <c r="AS172" s="18">
        <f t="shared" si="115"/>
        <v>0</v>
      </c>
      <c r="AT172" s="18">
        <f t="shared" si="116"/>
        <v>0</v>
      </c>
      <c r="AU172" s="18">
        <f t="shared" si="117"/>
        <v>152.95199999999997</v>
      </c>
      <c r="AV172" s="18">
        <f t="shared" si="118"/>
        <v>0</v>
      </c>
      <c r="AW172" s="18">
        <f t="shared" si="119"/>
        <v>1873.6619999999998</v>
      </c>
      <c r="AX172" s="18">
        <f t="shared" si="120"/>
        <v>949.5769999999999</v>
      </c>
      <c r="AY172" s="18">
        <f t="shared" si="121"/>
        <v>280.412</v>
      </c>
      <c r="AZ172" s="18">
        <f t="shared" si="122"/>
        <v>363.26099999999997</v>
      </c>
      <c r="BA172" s="18">
        <f t="shared" si="123"/>
        <v>2485.47</v>
      </c>
      <c r="BB172" s="18">
        <f t="shared" si="124"/>
        <v>8590.803999999998</v>
      </c>
    </row>
    <row r="173" spans="1:54" ht="15">
      <c r="A173" s="1">
        <f t="shared" si="74"/>
        <v>168</v>
      </c>
      <c r="B173" s="26" t="s">
        <v>198</v>
      </c>
      <c r="C173" s="2">
        <f t="shared" si="75"/>
        <v>14.57</v>
      </c>
      <c r="D173" s="24">
        <v>2048.1</v>
      </c>
      <c r="E173" s="13">
        <f t="shared" si="125"/>
        <v>29840.817</v>
      </c>
      <c r="F173" s="11">
        <v>0.31</v>
      </c>
      <c r="G173" s="11">
        <v>0.47</v>
      </c>
      <c r="H173" s="11">
        <v>0.25</v>
      </c>
      <c r="I173" s="11">
        <v>0.03</v>
      </c>
      <c r="J173" s="11">
        <v>0.72</v>
      </c>
      <c r="K173" s="11">
        <v>0.01</v>
      </c>
      <c r="L173" s="11">
        <v>0.2</v>
      </c>
      <c r="M173" s="11">
        <v>0</v>
      </c>
      <c r="N173" s="11">
        <v>0.2</v>
      </c>
      <c r="O173" s="11">
        <v>0.25</v>
      </c>
      <c r="P173" s="11">
        <v>0.97</v>
      </c>
      <c r="Q173" s="11">
        <v>0.05</v>
      </c>
      <c r="R173" s="11">
        <v>0.52</v>
      </c>
      <c r="S173" s="11">
        <v>0.36</v>
      </c>
      <c r="T173" s="11">
        <v>0.05</v>
      </c>
      <c r="U173" s="11">
        <v>0.6</v>
      </c>
      <c r="V173" s="11">
        <v>0.24</v>
      </c>
      <c r="W173" s="11">
        <v>0</v>
      </c>
      <c r="X173" s="11">
        <v>2.94</v>
      </c>
      <c r="Y173" s="11">
        <v>1.49</v>
      </c>
      <c r="Z173" s="11">
        <v>0.44</v>
      </c>
      <c r="AA173" s="11">
        <v>0.57</v>
      </c>
      <c r="AB173" s="11">
        <f t="shared" si="73"/>
        <v>2.5</v>
      </c>
      <c r="AC173" s="11">
        <v>3.9</v>
      </c>
      <c r="AD173" s="11">
        <f t="shared" si="72"/>
        <v>0.2676733013040494</v>
      </c>
      <c r="AE173" s="18">
        <f t="shared" si="101"/>
        <v>634.911</v>
      </c>
      <c r="AF173" s="18">
        <f t="shared" si="102"/>
        <v>962.6069999999999</v>
      </c>
      <c r="AG173" s="18">
        <f t="shared" si="103"/>
        <v>512.025</v>
      </c>
      <c r="AH173" s="18">
        <f t="shared" si="104"/>
        <v>61.443</v>
      </c>
      <c r="AI173" s="18">
        <f t="shared" si="105"/>
        <v>1474.6319999999998</v>
      </c>
      <c r="AJ173" s="18">
        <f t="shared" si="106"/>
        <v>20.480999999999998</v>
      </c>
      <c r="AK173" s="18">
        <f t="shared" si="107"/>
        <v>409.62</v>
      </c>
      <c r="AL173" s="18">
        <f t="shared" si="108"/>
        <v>0</v>
      </c>
      <c r="AM173" s="18">
        <f t="shared" si="109"/>
        <v>409.62</v>
      </c>
      <c r="AN173" s="18">
        <f t="shared" si="110"/>
        <v>512.025</v>
      </c>
      <c r="AO173" s="18">
        <f t="shared" si="111"/>
        <v>1986.657</v>
      </c>
      <c r="AP173" s="18">
        <f t="shared" si="112"/>
        <v>102.405</v>
      </c>
      <c r="AQ173" s="18">
        <f t="shared" si="113"/>
        <v>1065.012</v>
      </c>
      <c r="AR173" s="18">
        <f t="shared" si="114"/>
        <v>737.3159999999999</v>
      </c>
      <c r="AS173" s="18">
        <f t="shared" si="115"/>
        <v>102.405</v>
      </c>
      <c r="AT173" s="18">
        <f t="shared" si="116"/>
        <v>1228.86</v>
      </c>
      <c r="AU173" s="18">
        <f t="shared" si="117"/>
        <v>491.544</v>
      </c>
      <c r="AV173" s="18">
        <f t="shared" si="118"/>
        <v>0</v>
      </c>
      <c r="AW173" s="18">
        <f t="shared" si="119"/>
        <v>6021.414</v>
      </c>
      <c r="AX173" s="18">
        <f t="shared" si="120"/>
        <v>3051.669</v>
      </c>
      <c r="AY173" s="18">
        <f t="shared" si="121"/>
        <v>901.164</v>
      </c>
      <c r="AZ173" s="18">
        <f t="shared" si="122"/>
        <v>1167.417</v>
      </c>
      <c r="BA173" s="18">
        <f t="shared" si="123"/>
        <v>7987.589999999999</v>
      </c>
      <c r="BB173" s="18">
        <f t="shared" si="124"/>
        <v>29840.817000000003</v>
      </c>
    </row>
    <row r="174" spans="1:54" ht="15">
      <c r="A174" s="1">
        <f t="shared" si="74"/>
        <v>169</v>
      </c>
      <c r="B174" s="26" t="s">
        <v>199</v>
      </c>
      <c r="C174" s="2">
        <f t="shared" si="75"/>
        <v>14.57</v>
      </c>
      <c r="D174" s="24">
        <v>2545.3</v>
      </c>
      <c r="E174" s="13">
        <f t="shared" si="125"/>
        <v>37085.021</v>
      </c>
      <c r="F174" s="11">
        <v>0.31</v>
      </c>
      <c r="G174" s="11">
        <v>0.47</v>
      </c>
      <c r="H174" s="11">
        <v>0.25</v>
      </c>
      <c r="I174" s="11">
        <v>0.03</v>
      </c>
      <c r="J174" s="11">
        <v>0.72</v>
      </c>
      <c r="K174" s="11">
        <v>0.01</v>
      </c>
      <c r="L174" s="11">
        <v>0.2</v>
      </c>
      <c r="M174" s="11">
        <v>0</v>
      </c>
      <c r="N174" s="11">
        <v>0.2</v>
      </c>
      <c r="O174" s="11">
        <v>0.25</v>
      </c>
      <c r="P174" s="11">
        <v>0.97</v>
      </c>
      <c r="Q174" s="11">
        <v>0.05</v>
      </c>
      <c r="R174" s="11">
        <v>0.52</v>
      </c>
      <c r="S174" s="11">
        <v>0.36</v>
      </c>
      <c r="T174" s="11">
        <v>0.05</v>
      </c>
      <c r="U174" s="11">
        <v>0.6</v>
      </c>
      <c r="V174" s="11">
        <v>0.24</v>
      </c>
      <c r="W174" s="11">
        <v>0</v>
      </c>
      <c r="X174" s="11">
        <v>2.94</v>
      </c>
      <c r="Y174" s="11">
        <v>1.49</v>
      </c>
      <c r="Z174" s="11">
        <v>0.44</v>
      </c>
      <c r="AA174" s="11">
        <v>0.57</v>
      </c>
      <c r="AB174" s="11">
        <f t="shared" si="73"/>
        <v>2.5</v>
      </c>
      <c r="AC174" s="11">
        <v>3.9</v>
      </c>
      <c r="AD174" s="11">
        <f t="shared" si="72"/>
        <v>0.2676733013040494</v>
      </c>
      <c r="AE174" s="18">
        <f t="shared" si="101"/>
        <v>789.043</v>
      </c>
      <c r="AF174" s="18">
        <f t="shared" si="102"/>
        <v>1196.291</v>
      </c>
      <c r="AG174" s="18">
        <f t="shared" si="103"/>
        <v>636.325</v>
      </c>
      <c r="AH174" s="18">
        <f t="shared" si="104"/>
        <v>76.35900000000001</v>
      </c>
      <c r="AI174" s="18">
        <f t="shared" si="105"/>
        <v>1832.616</v>
      </c>
      <c r="AJ174" s="18">
        <f t="shared" si="106"/>
        <v>25.453000000000003</v>
      </c>
      <c r="AK174" s="18">
        <f t="shared" si="107"/>
        <v>509.06000000000006</v>
      </c>
      <c r="AL174" s="18">
        <f t="shared" si="108"/>
        <v>0</v>
      </c>
      <c r="AM174" s="18">
        <f t="shared" si="109"/>
        <v>509.06000000000006</v>
      </c>
      <c r="AN174" s="18">
        <f t="shared" si="110"/>
        <v>636.325</v>
      </c>
      <c r="AO174" s="18">
        <f t="shared" si="111"/>
        <v>2468.9410000000003</v>
      </c>
      <c r="AP174" s="18">
        <f t="shared" si="112"/>
        <v>127.26500000000001</v>
      </c>
      <c r="AQ174" s="18">
        <f t="shared" si="113"/>
        <v>1323.556</v>
      </c>
      <c r="AR174" s="18">
        <f t="shared" si="114"/>
        <v>916.308</v>
      </c>
      <c r="AS174" s="18">
        <f t="shared" si="115"/>
        <v>127.26500000000001</v>
      </c>
      <c r="AT174" s="18">
        <f t="shared" si="116"/>
        <v>1527.18</v>
      </c>
      <c r="AU174" s="18">
        <f t="shared" si="117"/>
        <v>610.8720000000001</v>
      </c>
      <c r="AV174" s="18">
        <f t="shared" si="118"/>
        <v>0</v>
      </c>
      <c r="AW174" s="18">
        <f t="shared" si="119"/>
        <v>7483.182000000001</v>
      </c>
      <c r="AX174" s="18">
        <f t="shared" si="120"/>
        <v>3792.4970000000003</v>
      </c>
      <c r="AY174" s="18">
        <f t="shared" si="121"/>
        <v>1119.932</v>
      </c>
      <c r="AZ174" s="18">
        <f t="shared" si="122"/>
        <v>1450.821</v>
      </c>
      <c r="BA174" s="18">
        <f t="shared" si="123"/>
        <v>9926.67</v>
      </c>
      <c r="BB174" s="18">
        <f t="shared" si="124"/>
        <v>37085.021</v>
      </c>
    </row>
    <row r="175" spans="1:54" ht="15">
      <c r="A175" s="1">
        <f t="shared" si="74"/>
        <v>170</v>
      </c>
      <c r="B175" s="26" t="s">
        <v>200</v>
      </c>
      <c r="C175" s="2">
        <f t="shared" si="75"/>
        <v>14.57</v>
      </c>
      <c r="D175" s="24">
        <v>5510.81</v>
      </c>
      <c r="E175" s="13">
        <f t="shared" si="125"/>
        <v>80292.50170000001</v>
      </c>
      <c r="F175" s="11">
        <v>0.31</v>
      </c>
      <c r="G175" s="11">
        <v>0.47</v>
      </c>
      <c r="H175" s="11">
        <v>0.25</v>
      </c>
      <c r="I175" s="11">
        <v>0.03</v>
      </c>
      <c r="J175" s="11">
        <v>0.72</v>
      </c>
      <c r="K175" s="11">
        <v>0.01</v>
      </c>
      <c r="L175" s="11">
        <v>0.2</v>
      </c>
      <c r="M175" s="11">
        <v>0</v>
      </c>
      <c r="N175" s="11">
        <v>0.2</v>
      </c>
      <c r="O175" s="11">
        <v>0.25</v>
      </c>
      <c r="P175" s="11">
        <v>0.97</v>
      </c>
      <c r="Q175" s="11">
        <v>0.05</v>
      </c>
      <c r="R175" s="11">
        <v>0.52</v>
      </c>
      <c r="S175" s="11">
        <v>0.36</v>
      </c>
      <c r="T175" s="11">
        <v>0.05</v>
      </c>
      <c r="U175" s="11">
        <v>0.6</v>
      </c>
      <c r="V175" s="11">
        <v>0.24</v>
      </c>
      <c r="W175" s="11">
        <v>0</v>
      </c>
      <c r="X175" s="11">
        <v>2.94</v>
      </c>
      <c r="Y175" s="11">
        <v>1.49</v>
      </c>
      <c r="Z175" s="11">
        <v>0.44</v>
      </c>
      <c r="AA175" s="11">
        <v>0.57</v>
      </c>
      <c r="AB175" s="11">
        <f t="shared" si="73"/>
        <v>2.5</v>
      </c>
      <c r="AC175" s="11">
        <v>3.9</v>
      </c>
      <c r="AD175" s="11">
        <f t="shared" si="72"/>
        <v>0.2676733013040494</v>
      </c>
      <c r="AE175" s="18">
        <f t="shared" si="101"/>
        <v>1708.3511</v>
      </c>
      <c r="AF175" s="18">
        <f t="shared" si="102"/>
        <v>2590.0807</v>
      </c>
      <c r="AG175" s="18">
        <f t="shared" si="103"/>
        <v>1377.7025</v>
      </c>
      <c r="AH175" s="18">
        <f t="shared" si="104"/>
        <v>165.3243</v>
      </c>
      <c r="AI175" s="18">
        <f t="shared" si="105"/>
        <v>3967.7832000000003</v>
      </c>
      <c r="AJ175" s="18">
        <f t="shared" si="106"/>
        <v>55.10810000000001</v>
      </c>
      <c r="AK175" s="18">
        <f t="shared" si="107"/>
        <v>1102.162</v>
      </c>
      <c r="AL175" s="18">
        <f t="shared" si="108"/>
        <v>0</v>
      </c>
      <c r="AM175" s="18">
        <f t="shared" si="109"/>
        <v>1102.162</v>
      </c>
      <c r="AN175" s="18">
        <f t="shared" si="110"/>
        <v>1377.7025</v>
      </c>
      <c r="AO175" s="18">
        <f t="shared" si="111"/>
        <v>5345.4857</v>
      </c>
      <c r="AP175" s="18">
        <f t="shared" si="112"/>
        <v>275.5405</v>
      </c>
      <c r="AQ175" s="18">
        <f t="shared" si="113"/>
        <v>2865.6212000000005</v>
      </c>
      <c r="AR175" s="18">
        <f t="shared" si="114"/>
        <v>1983.8916000000002</v>
      </c>
      <c r="AS175" s="18">
        <f t="shared" si="115"/>
        <v>275.5405</v>
      </c>
      <c r="AT175" s="18">
        <f t="shared" si="116"/>
        <v>3306.4860000000003</v>
      </c>
      <c r="AU175" s="18">
        <f t="shared" si="117"/>
        <v>1322.5944</v>
      </c>
      <c r="AV175" s="18">
        <f t="shared" si="118"/>
        <v>0</v>
      </c>
      <c r="AW175" s="18">
        <f t="shared" si="119"/>
        <v>16201.781400000002</v>
      </c>
      <c r="AX175" s="18">
        <f t="shared" si="120"/>
        <v>8211.1069</v>
      </c>
      <c r="AY175" s="18">
        <f t="shared" si="121"/>
        <v>2424.7564</v>
      </c>
      <c r="AZ175" s="18">
        <f t="shared" si="122"/>
        <v>3141.1617</v>
      </c>
      <c r="BA175" s="18">
        <f t="shared" si="123"/>
        <v>21492.159</v>
      </c>
      <c r="BB175" s="18">
        <f t="shared" si="124"/>
        <v>80292.5017</v>
      </c>
    </row>
    <row r="176" spans="3:51" ht="11.25">
      <c r="C176" s="19">
        <f>SUM(C5:C151)</f>
        <v>2060.879999999998</v>
      </c>
      <c r="AC176" s="19">
        <f>SUM(AC5:AC151)</f>
        <v>515.5</v>
      </c>
      <c r="AD176" s="19"/>
      <c r="AL176" s="21"/>
      <c r="AY176" s="20"/>
    </row>
    <row r="177" spans="3:27" ht="11.25">
      <c r="C177" s="19">
        <f>C176/154</f>
        <v>13.382337662337648</v>
      </c>
      <c r="E177" s="19">
        <f>AA177/C177</f>
        <v>0.2501358642909828</v>
      </c>
      <c r="G177" s="22"/>
      <c r="M177" s="19"/>
      <c r="AA177" s="19">
        <f>AC176/154</f>
        <v>3.3474025974025974</v>
      </c>
    </row>
    <row r="178" ht="11.25">
      <c r="AR178" s="19"/>
    </row>
    <row r="179" ht="11.25">
      <c r="E179" s="19"/>
    </row>
  </sheetData>
  <sheetProtection/>
  <mergeCells count="26">
    <mergeCell ref="M2:N2"/>
    <mergeCell ref="Y2:AA2"/>
    <mergeCell ref="AX2:AZ2"/>
    <mergeCell ref="H2:L2"/>
    <mergeCell ref="AV2:AV3"/>
    <mergeCell ref="AW2:AW3"/>
    <mergeCell ref="O2:T2"/>
    <mergeCell ref="W2:W3"/>
    <mergeCell ref="X2:X3"/>
    <mergeCell ref="AB2:AB3"/>
    <mergeCell ref="BB2:BB3"/>
    <mergeCell ref="AE2:AE3"/>
    <mergeCell ref="AF2:AF3"/>
    <mergeCell ref="AG2:AK2"/>
    <mergeCell ref="AL2:AM2"/>
    <mergeCell ref="AN2:AS2"/>
    <mergeCell ref="AE4:BB4"/>
    <mergeCell ref="AC2:AC3"/>
    <mergeCell ref="A2:A3"/>
    <mergeCell ref="B2:B3"/>
    <mergeCell ref="C2:C3"/>
    <mergeCell ref="D2:D3"/>
    <mergeCell ref="F2:F3"/>
    <mergeCell ref="G2:G3"/>
    <mergeCell ref="E2:E3"/>
    <mergeCell ref="BA2:BA3"/>
  </mergeCells>
  <printOptions/>
  <pageMargins left="0.1968503937007874" right="0.31496062992125984" top="0.7480314960629921" bottom="0.15748031496062992" header="0.31496062992125984" footer="0.31496062992125984"/>
  <pageSetup horizontalDpi="600" verticalDpi="600" orientation="portrait" paperSize="9" scale="50" r:id="rId1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8" sqref="B28"/>
    </sheetView>
  </sheetViews>
  <sheetFormatPr defaultColWidth="9.00390625" defaultRowHeight="12.75"/>
  <cols>
    <col min="1" max="1" width="4.625" style="7" customWidth="1"/>
    <col min="2" max="2" width="37.875" style="12" customWidth="1"/>
    <col min="3" max="5" width="12.625" style="7" customWidth="1"/>
    <col min="6" max="15" width="13.00390625" style="7" customWidth="1"/>
    <col min="16" max="16" width="13.00390625" style="34" customWidth="1"/>
    <col min="17" max="16384" width="9.125" style="7" customWidth="1"/>
  </cols>
  <sheetData>
    <row r="2" spans="1:16" ht="48" customHeight="1">
      <c r="A2" s="39" t="s">
        <v>63</v>
      </c>
      <c r="B2" s="40" t="s">
        <v>62</v>
      </c>
      <c r="C2" s="38" t="s">
        <v>0</v>
      </c>
      <c r="D2" s="38" t="s">
        <v>1</v>
      </c>
      <c r="E2" s="38" t="s">
        <v>23</v>
      </c>
      <c r="F2" s="38" t="s">
        <v>22</v>
      </c>
      <c r="G2" s="38" t="s">
        <v>21</v>
      </c>
      <c r="H2" s="38"/>
      <c r="I2" s="38"/>
      <c r="J2" s="38"/>
      <c r="K2" s="38"/>
      <c r="L2" s="38"/>
      <c r="M2" s="38" t="s">
        <v>16</v>
      </c>
      <c r="N2" s="6" t="s">
        <v>18</v>
      </c>
      <c r="O2" s="38" t="s">
        <v>17</v>
      </c>
      <c r="P2" s="53" t="s">
        <v>207</v>
      </c>
    </row>
    <row r="3" spans="1:16" ht="102" customHeight="1">
      <c r="A3" s="39"/>
      <c r="B3" s="41"/>
      <c r="C3" s="38"/>
      <c r="D3" s="38"/>
      <c r="E3" s="38"/>
      <c r="F3" s="38"/>
      <c r="G3" s="6" t="s">
        <v>7</v>
      </c>
      <c r="H3" s="6" t="s">
        <v>8</v>
      </c>
      <c r="I3" s="6" t="s">
        <v>10</v>
      </c>
      <c r="J3" s="6" t="s">
        <v>11</v>
      </c>
      <c r="K3" s="6" t="s">
        <v>12</v>
      </c>
      <c r="L3" s="6" t="s">
        <v>13</v>
      </c>
      <c r="M3" s="38"/>
      <c r="N3" s="17" t="s">
        <v>160</v>
      </c>
      <c r="O3" s="38"/>
      <c r="P3" s="53"/>
    </row>
    <row r="4" spans="1:16" s="33" customFormat="1" ht="15">
      <c r="A4" s="1">
        <v>1</v>
      </c>
      <c r="B4" s="26" t="s">
        <v>125</v>
      </c>
      <c r="C4" s="18">
        <v>18429.74021276596</v>
      </c>
      <c r="D4" s="18">
        <v>27941.864193548387</v>
      </c>
      <c r="E4" s="18">
        <v>71935.43760466712</v>
      </c>
      <c r="F4" s="18">
        <v>11890.154975978037</v>
      </c>
      <c r="G4" s="18">
        <v>14862.693719972547</v>
      </c>
      <c r="H4" s="18">
        <v>57667.25163349348</v>
      </c>
      <c r="I4" s="18">
        <v>2972.5387439945093</v>
      </c>
      <c r="J4" s="18">
        <v>30914.402937542898</v>
      </c>
      <c r="K4" s="18">
        <v>21402.278956760467</v>
      </c>
      <c r="L4" s="18">
        <v>2972.5387439945093</v>
      </c>
      <c r="M4" s="18">
        <v>224723.9290459849</v>
      </c>
      <c r="N4" s="18">
        <v>148626.93719972548</v>
      </c>
      <c r="O4" s="18">
        <v>231858.02203157175</v>
      </c>
      <c r="P4" s="35">
        <f>SUM(C4:O4)</f>
        <v>866197.79</v>
      </c>
    </row>
    <row r="5" spans="1:16" s="33" customFormat="1" ht="15">
      <c r="A5" s="1">
        <f aca="true" t="shared" si="0" ref="A5:A18">A4+1</f>
        <v>2</v>
      </c>
      <c r="B5" s="26" t="s">
        <v>126</v>
      </c>
      <c r="C5" s="18">
        <v>6463.7540425531915</v>
      </c>
      <c r="D5" s="18">
        <v>9799.885161290322</v>
      </c>
      <c r="E5" s="18">
        <v>25229.491585449552</v>
      </c>
      <c r="F5" s="18">
        <v>4170.163898421414</v>
      </c>
      <c r="G5" s="18">
        <v>5212.704873026768</v>
      </c>
      <c r="H5" s="18">
        <v>20225.294907343854</v>
      </c>
      <c r="I5" s="18">
        <v>1042.5409746053535</v>
      </c>
      <c r="J5" s="18">
        <v>10842.426135895677</v>
      </c>
      <c r="K5" s="18">
        <v>7506.295017158544</v>
      </c>
      <c r="L5" s="18">
        <v>1042.5409746053535</v>
      </c>
      <c r="M5" s="18">
        <v>78816.09768016472</v>
      </c>
      <c r="N5" s="18">
        <v>52127.04873026768</v>
      </c>
      <c r="O5" s="18">
        <v>81318.19601921758</v>
      </c>
      <c r="P5" s="35">
        <f>SUM(C5:O5)</f>
        <v>303796.43999999994</v>
      </c>
    </row>
    <row r="6" spans="1:16" s="33" customFormat="1" ht="15">
      <c r="A6" s="1">
        <f t="shared" si="0"/>
        <v>3</v>
      </c>
      <c r="B6" s="26" t="s">
        <v>127</v>
      </c>
      <c r="C6" s="18">
        <v>1752.1828985507243</v>
      </c>
      <c r="D6" s="18">
        <v>2656.53536231884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11304.405797101446</v>
      </c>
      <c r="N6" s="18">
        <v>14130.507246376808</v>
      </c>
      <c r="O6" s="18">
        <v>16956.608695652172</v>
      </c>
      <c r="P6" s="35">
        <f>SUM(C6:O6)</f>
        <v>46800.23999999999</v>
      </c>
    </row>
    <row r="7" spans="1:16" s="33" customFormat="1" ht="15">
      <c r="A7" s="1">
        <f t="shared" si="0"/>
        <v>4</v>
      </c>
      <c r="B7" s="26" t="s">
        <v>128</v>
      </c>
      <c r="C7" s="18">
        <v>6503.290212765957</v>
      </c>
      <c r="D7" s="18">
        <v>9859.827096774194</v>
      </c>
      <c r="E7" s="18">
        <v>25383.810185312283</v>
      </c>
      <c r="F7" s="18">
        <v>4195.671105010296</v>
      </c>
      <c r="G7" s="18">
        <v>5244.588881262869</v>
      </c>
      <c r="H7" s="18">
        <v>20349.00485929993</v>
      </c>
      <c r="I7" s="18">
        <v>1048.917776252574</v>
      </c>
      <c r="J7" s="18">
        <v>10908.744873026768</v>
      </c>
      <c r="K7" s="18">
        <v>7552.207989018531</v>
      </c>
      <c r="L7" s="18">
        <v>1048.917776252574</v>
      </c>
      <c r="M7" s="18">
        <v>79298.18388469458</v>
      </c>
      <c r="N7" s="18">
        <v>52445.88881262869</v>
      </c>
      <c r="O7" s="18">
        <v>81815.58654770076</v>
      </c>
      <c r="P7" s="35">
        <f>SUM(C7:O7)</f>
        <v>305654.64</v>
      </c>
    </row>
    <row r="8" spans="1:16" s="33" customFormat="1" ht="15">
      <c r="A8" s="1">
        <f t="shared" si="0"/>
        <v>5</v>
      </c>
      <c r="B8" s="26" t="s">
        <v>129</v>
      </c>
      <c r="C8" s="18">
        <v>2846.9355319148935</v>
      </c>
      <c r="D8" s="18">
        <v>4316.321612903225</v>
      </c>
      <c r="E8" s="18">
        <v>11112.23223747426</v>
      </c>
      <c r="F8" s="18">
        <v>1836.7326012354154</v>
      </c>
      <c r="G8" s="18">
        <v>2295.9157515442694</v>
      </c>
      <c r="H8" s="18">
        <v>8908.153115991763</v>
      </c>
      <c r="I8" s="18">
        <v>459.18315030885384</v>
      </c>
      <c r="J8" s="18">
        <v>4775.5047632120795</v>
      </c>
      <c r="K8" s="18">
        <v>3306.1186822237473</v>
      </c>
      <c r="L8" s="18">
        <v>459.18315030885384</v>
      </c>
      <c r="M8" s="18">
        <v>34714.246163349344</v>
      </c>
      <c r="N8" s="18">
        <v>22959.15751544269</v>
      </c>
      <c r="O8" s="18">
        <v>35816.2857240906</v>
      </c>
      <c r="P8" s="35">
        <f>SUM(C8:O8)</f>
        <v>133805.97000000003</v>
      </c>
    </row>
    <row r="9" spans="1:16" s="33" customFormat="1" ht="15">
      <c r="A9" s="1">
        <f t="shared" si="0"/>
        <v>6</v>
      </c>
      <c r="B9" s="26" t="s">
        <v>130</v>
      </c>
      <c r="C9" s="18">
        <v>1323.0935723431496</v>
      </c>
      <c r="D9" s="18">
        <v>1480.6047119078103</v>
      </c>
      <c r="E9" s="18">
        <v>6048.42775928297</v>
      </c>
      <c r="F9" s="18">
        <v>2047.6448143405892</v>
      </c>
      <c r="G9" s="18">
        <v>1512.1069398207426</v>
      </c>
      <c r="H9" s="18">
        <v>1417.600256081946</v>
      </c>
      <c r="I9" s="18">
        <v>1417.600256081946</v>
      </c>
      <c r="J9" s="18">
        <v>1417.600256081946</v>
      </c>
      <c r="K9" s="18">
        <v>1417.600256081946</v>
      </c>
      <c r="L9" s="18">
        <v>0</v>
      </c>
      <c r="M9" s="18">
        <v>17546.7409475032</v>
      </c>
      <c r="N9" s="18">
        <v>6300.445582586428</v>
      </c>
      <c r="O9" s="18">
        <v>7277.014647887324</v>
      </c>
      <c r="P9" s="35">
        <f>SUM(C9:O9)</f>
        <v>49206.479999999996</v>
      </c>
    </row>
    <row r="10" spans="1:16" s="33" customFormat="1" ht="15">
      <c r="A10" s="1">
        <f t="shared" si="0"/>
        <v>7</v>
      </c>
      <c r="B10" s="26" t="s">
        <v>131</v>
      </c>
      <c r="C10" s="18">
        <v>6228.393191489361</v>
      </c>
      <c r="D10" s="18">
        <v>9443.047741935483</v>
      </c>
      <c r="E10" s="18">
        <v>24310.825037748793</v>
      </c>
      <c r="F10" s="18">
        <v>4018.3181880576526</v>
      </c>
      <c r="G10" s="18">
        <v>5022.897735072066</v>
      </c>
      <c r="H10" s="18">
        <v>19488.843212079613</v>
      </c>
      <c r="I10" s="18">
        <v>1004.5795470144132</v>
      </c>
      <c r="J10" s="18">
        <v>10447.627288949896</v>
      </c>
      <c r="K10" s="18">
        <v>7232.972738503774</v>
      </c>
      <c r="L10" s="18">
        <v>1004.5795470144132</v>
      </c>
      <c r="M10" s="18">
        <v>75946.21375428964</v>
      </c>
      <c r="N10" s="18">
        <v>50228.977350720656</v>
      </c>
      <c r="O10" s="18">
        <v>78357.20466712423</v>
      </c>
      <c r="P10" s="35">
        <f>SUM(C10:O10)</f>
        <v>292734.48</v>
      </c>
    </row>
    <row r="11" spans="1:16" s="33" customFormat="1" ht="15">
      <c r="A11" s="1">
        <f t="shared" si="0"/>
        <v>8</v>
      </c>
      <c r="B11" s="26" t="s">
        <v>132</v>
      </c>
      <c r="C11" s="18">
        <v>6451.636595744681</v>
      </c>
      <c r="D11" s="18">
        <v>9781.513548387096</v>
      </c>
      <c r="E11" s="18">
        <v>25182.194454358265</v>
      </c>
      <c r="F11" s="18">
        <v>4162.346190803019</v>
      </c>
      <c r="G11" s="18">
        <v>5202.932738503775</v>
      </c>
      <c r="H11" s="18">
        <v>20187.379025394643</v>
      </c>
      <c r="I11" s="18">
        <v>1040.5865477007549</v>
      </c>
      <c r="J11" s="18">
        <v>10822.100096087852</v>
      </c>
      <c r="K11" s="18">
        <v>7492.223143445435</v>
      </c>
      <c r="L11" s="18">
        <v>1040.5865477007549</v>
      </c>
      <c r="M11" s="18">
        <v>78668.34300617708</v>
      </c>
      <c r="N11" s="18">
        <v>52029.327385037745</v>
      </c>
      <c r="O11" s="18">
        <v>81165.75072065889</v>
      </c>
      <c r="P11" s="35">
        <f>SUM(C11:O11)</f>
        <v>303226.92000000004</v>
      </c>
    </row>
    <row r="12" spans="1:16" s="33" customFormat="1" ht="15">
      <c r="A12" s="1">
        <f t="shared" si="0"/>
        <v>9</v>
      </c>
      <c r="B12" s="26" t="s">
        <v>133</v>
      </c>
      <c r="C12" s="18">
        <v>17548.00723404255</v>
      </c>
      <c r="D12" s="18">
        <v>26605.04322580645</v>
      </c>
      <c r="E12" s="18">
        <v>68493.83468771446</v>
      </c>
      <c r="F12" s="18">
        <v>11321.294989704873</v>
      </c>
      <c r="G12" s="18">
        <v>14151.618737131092</v>
      </c>
      <c r="H12" s="18">
        <v>54908.28070006863</v>
      </c>
      <c r="I12" s="18">
        <v>2830.3237474262182</v>
      </c>
      <c r="J12" s="18">
        <v>29435.36697323267</v>
      </c>
      <c r="K12" s="18">
        <v>20378.33098146877</v>
      </c>
      <c r="L12" s="18">
        <v>2830.3237474262182</v>
      </c>
      <c r="M12" s="18">
        <v>213972.4753054221</v>
      </c>
      <c r="N12" s="18">
        <v>141516.18737131092</v>
      </c>
      <c r="O12" s="18">
        <v>220765.252299245</v>
      </c>
      <c r="P12" s="35">
        <f>SUM(C12:O12)</f>
        <v>824756.34</v>
      </c>
    </row>
    <row r="13" spans="1:16" s="33" customFormat="1" ht="15">
      <c r="A13" s="1">
        <f t="shared" si="0"/>
        <v>10</v>
      </c>
      <c r="B13" s="26" t="s">
        <v>134</v>
      </c>
      <c r="C13" s="18">
        <v>17658.951063829787</v>
      </c>
      <c r="D13" s="18">
        <v>26773.248387096774</v>
      </c>
      <c r="E13" s="18">
        <v>68926.87350720658</v>
      </c>
      <c r="F13" s="18">
        <v>11392.871654083734</v>
      </c>
      <c r="G13" s="18">
        <v>14241.089567604668</v>
      </c>
      <c r="H13" s="18">
        <v>55255.4275223061</v>
      </c>
      <c r="I13" s="18">
        <v>2848.2179135209335</v>
      </c>
      <c r="J13" s="18">
        <v>29621.466300617707</v>
      </c>
      <c r="K13" s="18">
        <v>20507.168977350717</v>
      </c>
      <c r="L13" s="18">
        <v>2848.2179135209335</v>
      </c>
      <c r="M13" s="18">
        <v>215325.2742621826</v>
      </c>
      <c r="N13" s="18">
        <v>142410.89567604667</v>
      </c>
      <c r="O13" s="18">
        <v>222160.9972546328</v>
      </c>
      <c r="P13" s="35">
        <f>SUM(C13:O13)</f>
        <v>829970.7</v>
      </c>
    </row>
    <row r="14" spans="1:16" s="33" customFormat="1" ht="15">
      <c r="A14" s="1">
        <f t="shared" si="0"/>
        <v>11</v>
      </c>
      <c r="B14" s="26" t="s">
        <v>184</v>
      </c>
      <c r="C14" s="18">
        <v>19240.891276595743</v>
      </c>
      <c r="D14" s="18">
        <v>29171.67387096774</v>
      </c>
      <c r="E14" s="18">
        <v>75101.54336993823</v>
      </c>
      <c r="F14" s="18">
        <v>12413.478242964997</v>
      </c>
      <c r="G14" s="18">
        <v>15516.847803706247</v>
      </c>
      <c r="H14" s="18">
        <v>60205.36947838023</v>
      </c>
      <c r="I14" s="18">
        <v>3103.369560741249</v>
      </c>
      <c r="J14" s="18">
        <v>32275.043431708993</v>
      </c>
      <c r="K14" s="18">
        <v>22344.26083733699</v>
      </c>
      <c r="L14" s="18">
        <v>3103.369560741249</v>
      </c>
      <c r="M14" s="18">
        <v>234614.73879203844</v>
      </c>
      <c r="N14" s="18">
        <v>155168.47803706245</v>
      </c>
      <c r="O14" s="18">
        <v>242062.82573781745</v>
      </c>
      <c r="P14" s="35">
        <f>SUM(C14:O14)</f>
        <v>904321.89</v>
      </c>
    </row>
    <row r="15" spans="1:16" s="33" customFormat="1" ht="15">
      <c r="A15" s="1">
        <f t="shared" si="0"/>
        <v>12</v>
      </c>
      <c r="B15" s="26" t="s">
        <v>197</v>
      </c>
      <c r="C15" s="18">
        <v>2331.3940949554894</v>
      </c>
      <c r="D15" s="18">
        <v>3534.694272997032</v>
      </c>
      <c r="E15" s="18">
        <v>5790.882106824925</v>
      </c>
      <c r="F15" s="18">
        <v>1504.1252225519288</v>
      </c>
      <c r="G15" s="18">
        <v>1880.1565281899107</v>
      </c>
      <c r="H15" s="18">
        <v>7295.007329376855</v>
      </c>
      <c r="I15" s="18">
        <v>376.0313056379822</v>
      </c>
      <c r="J15" s="18">
        <v>3910.7255786350147</v>
      </c>
      <c r="K15" s="18">
        <v>2707.4254005934717</v>
      </c>
      <c r="L15" s="18">
        <v>0</v>
      </c>
      <c r="M15" s="18">
        <v>23915.591038575665</v>
      </c>
      <c r="N15" s="18">
        <v>18801.565281899108</v>
      </c>
      <c r="O15" s="18">
        <v>29330.44183976261</v>
      </c>
      <c r="P15" s="35">
        <f>SUM(C15:O15)</f>
        <v>101378.04</v>
      </c>
    </row>
    <row r="16" spans="1:16" s="33" customFormat="1" ht="15">
      <c r="A16" s="1">
        <f t="shared" si="0"/>
        <v>13</v>
      </c>
      <c r="B16" s="26" t="s">
        <v>198</v>
      </c>
      <c r="C16" s="18">
        <v>7579.731063829787</v>
      </c>
      <c r="D16" s="18">
        <v>11491.850322580645</v>
      </c>
      <c r="E16" s="18">
        <v>29585.40189430336</v>
      </c>
      <c r="F16" s="18">
        <v>4890.1490734385725</v>
      </c>
      <c r="G16" s="18">
        <v>6112.686341798216</v>
      </c>
      <c r="H16" s="18">
        <v>23717.22300617707</v>
      </c>
      <c r="I16" s="18">
        <v>1222.5372683596431</v>
      </c>
      <c r="J16" s="18">
        <v>12714.387590940289</v>
      </c>
      <c r="K16" s="18">
        <v>8802.26833218943</v>
      </c>
      <c r="L16" s="18">
        <v>1222.5372683596431</v>
      </c>
      <c r="M16" s="18">
        <v>92423.81748798903</v>
      </c>
      <c r="N16" s="18">
        <v>61126.86341798215</v>
      </c>
      <c r="O16" s="18">
        <v>95357.90693205217</v>
      </c>
      <c r="P16" s="35">
        <f>SUM(C16:O16)</f>
        <v>356247.36</v>
      </c>
    </row>
    <row r="17" spans="1:16" s="33" customFormat="1" ht="15">
      <c r="A17" s="1">
        <f t="shared" si="0"/>
        <v>14</v>
      </c>
      <c r="B17" s="26" t="s">
        <v>199</v>
      </c>
      <c r="C17" s="18">
        <v>8610.188936170212</v>
      </c>
      <c r="D17" s="18">
        <v>13054.157419354839</v>
      </c>
      <c r="E17" s="18">
        <v>33607.511654083726</v>
      </c>
      <c r="F17" s="18">
        <v>5554.960603980782</v>
      </c>
      <c r="G17" s="18">
        <v>6943.700754975978</v>
      </c>
      <c r="H17" s="18">
        <v>26941.558929306793</v>
      </c>
      <c r="I17" s="18">
        <v>1388.7401509951956</v>
      </c>
      <c r="J17" s="18">
        <v>14442.897570350035</v>
      </c>
      <c r="K17" s="18">
        <v>9998.929087165408</v>
      </c>
      <c r="L17" s="18">
        <v>1388.7401509951956</v>
      </c>
      <c r="M17" s="18">
        <v>104988.7554152368</v>
      </c>
      <c r="N17" s="18">
        <v>69437.00754975979</v>
      </c>
      <c r="O17" s="18">
        <v>108321.73177762526</v>
      </c>
      <c r="P17" s="35">
        <f>SUM(C17:O17)</f>
        <v>404678.88</v>
      </c>
    </row>
    <row r="18" spans="1:16" s="33" customFormat="1" ht="15">
      <c r="A18" s="1">
        <f t="shared" si="0"/>
        <v>15</v>
      </c>
      <c r="B18" s="26" t="s">
        <v>200</v>
      </c>
      <c r="C18" s="18">
        <v>20455.35808510638</v>
      </c>
      <c r="D18" s="18">
        <v>31012.962258064515</v>
      </c>
      <c r="E18" s="18">
        <v>79841.88155799586</v>
      </c>
      <c r="F18" s="18">
        <v>13197.005216197666</v>
      </c>
      <c r="G18" s="18">
        <v>16496.256520247083</v>
      </c>
      <c r="H18" s="18">
        <v>64005.475298558675</v>
      </c>
      <c r="I18" s="18">
        <v>3299.2513040494164</v>
      </c>
      <c r="J18" s="18">
        <v>34312.21356211393</v>
      </c>
      <c r="K18" s="18">
        <v>23754.609389155798</v>
      </c>
      <c r="L18" s="18">
        <v>3299.2513040494164</v>
      </c>
      <c r="M18" s="18">
        <v>249423.39858613588</v>
      </c>
      <c r="N18" s="18">
        <v>164962.56520247084</v>
      </c>
      <c r="O18" s="18">
        <v>257341.6017158545</v>
      </c>
      <c r="P18" s="35">
        <f>SUM(C18:O18)</f>
        <v>961401.83</v>
      </c>
    </row>
    <row r="21" ht="11.25">
      <c r="K21" s="19"/>
    </row>
  </sheetData>
  <sheetProtection/>
  <mergeCells count="10">
    <mergeCell ref="E2:E3"/>
    <mergeCell ref="P2:P3"/>
    <mergeCell ref="F2:F3"/>
    <mergeCell ref="C2:C3"/>
    <mergeCell ref="D2:D3"/>
    <mergeCell ref="A2:A3"/>
    <mergeCell ref="B2:B3"/>
    <mergeCell ref="M2:M3"/>
    <mergeCell ref="O2:O3"/>
    <mergeCell ref="G2:L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</dc:creator>
  <cp:keywords/>
  <dc:description/>
  <cp:lastModifiedBy>user3</cp:lastModifiedBy>
  <cp:lastPrinted>2016-01-28T12:31:11Z</cp:lastPrinted>
  <dcterms:created xsi:type="dcterms:W3CDTF">2013-08-14T05:20:59Z</dcterms:created>
  <dcterms:modified xsi:type="dcterms:W3CDTF">2016-03-31T14:42:32Z</dcterms:modified>
  <cp:category/>
  <cp:version/>
  <cp:contentType/>
  <cp:contentStatus/>
</cp:coreProperties>
</file>